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AACSB AOL\01-專題AoL成績統計\"/>
    </mc:Choice>
  </mc:AlternateContent>
  <bookViews>
    <workbookView xWindow="0" yWindow="0" windowWidth="29010" windowHeight="12495" activeTab="1"/>
  </bookViews>
  <sheets>
    <sheet name="LO說明" sheetId="4" r:id="rId1"/>
    <sheet name="總成績" sheetId="7" r:id="rId2"/>
    <sheet name="專題指導教授" sheetId="1" r:id="rId3"/>
    <sheet name="專題評審委員" sheetId="2" r:id="rId4"/>
    <sheet name="專題學生互評" sheetId="3" r:id="rId5"/>
    <sheet name="比例計算" sheetId="8" r:id="rId6"/>
  </sheets>
  <definedNames>
    <definedName name="_xlnm._FilterDatabase" localSheetId="2" hidden="1">專題指導教授!$A$4:$J$60</definedName>
    <definedName name="_xlnm.Print_Area" localSheetId="2">專題指導教授!$A$1:$E$60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G8" i="8" l="1"/>
  <c r="G7" i="8"/>
  <c r="G6" i="8"/>
  <c r="E8" i="8"/>
  <c r="E7" i="8"/>
  <c r="E6" i="8"/>
  <c r="C8" i="8"/>
  <c r="C7" i="8"/>
  <c r="C6" i="8"/>
  <c r="B8" i="8" l="1"/>
  <c r="F6" i="8"/>
  <c r="D6" i="8"/>
  <c r="F8" i="8"/>
  <c r="D8" i="8"/>
  <c r="F7" i="8"/>
  <c r="D7" i="8"/>
  <c r="I7" i="8" s="1"/>
  <c r="B6" i="8"/>
  <c r="B7" i="8"/>
  <c r="A105" i="3"/>
  <c r="B105" i="3"/>
  <c r="C105" i="3"/>
  <c r="D105" i="3"/>
  <c r="E105" i="3"/>
  <c r="A106" i="3"/>
  <c r="B106" i="3"/>
  <c r="C106" i="3"/>
  <c r="D106" i="3"/>
  <c r="E106" i="3"/>
  <c r="A107" i="3"/>
  <c r="B107" i="3"/>
  <c r="C107" i="3"/>
  <c r="D107" i="3"/>
  <c r="E107" i="3"/>
  <c r="A108" i="3"/>
  <c r="B108" i="3"/>
  <c r="C108" i="3"/>
  <c r="D108" i="3"/>
  <c r="E108" i="3"/>
  <c r="A109" i="3"/>
  <c r="B109" i="3"/>
  <c r="C109" i="3"/>
  <c r="D109" i="3"/>
  <c r="E109" i="3"/>
  <c r="A110" i="3"/>
  <c r="B110" i="3"/>
  <c r="C110" i="3"/>
  <c r="D110" i="3"/>
  <c r="E110" i="3"/>
  <c r="A105" i="2"/>
  <c r="B105" i="2"/>
  <c r="C105" i="2"/>
  <c r="D105" i="2"/>
  <c r="E105" i="2"/>
  <c r="A106" i="2"/>
  <c r="B106" i="2"/>
  <c r="C106" i="2"/>
  <c r="D106" i="2"/>
  <c r="E106" i="2"/>
  <c r="A107" i="2"/>
  <c r="B107" i="2"/>
  <c r="C107" i="2"/>
  <c r="D107" i="2"/>
  <c r="E107" i="2"/>
  <c r="A108" i="2"/>
  <c r="B108" i="2"/>
  <c r="C108" i="2"/>
  <c r="D108" i="2"/>
  <c r="E108" i="2"/>
  <c r="A109" i="2"/>
  <c r="B109" i="2"/>
  <c r="C109" i="2"/>
  <c r="D109" i="2"/>
  <c r="E109" i="2"/>
  <c r="A110" i="2"/>
  <c r="B110" i="2"/>
  <c r="C110" i="2"/>
  <c r="D110" i="2"/>
  <c r="E110" i="2"/>
  <c r="A105" i="1"/>
  <c r="B105" i="1"/>
  <c r="C105" i="1"/>
  <c r="D105" i="1"/>
  <c r="E105" i="1"/>
  <c r="A106" i="1"/>
  <c r="B106" i="1"/>
  <c r="C106" i="1"/>
  <c r="D106" i="1"/>
  <c r="E106" i="1"/>
  <c r="A107" i="1"/>
  <c r="B107" i="1"/>
  <c r="C107" i="1"/>
  <c r="D107" i="1"/>
  <c r="E107" i="1"/>
  <c r="A108" i="1"/>
  <c r="B108" i="1"/>
  <c r="C108" i="1"/>
  <c r="D108" i="1"/>
  <c r="E108" i="1"/>
  <c r="A109" i="1"/>
  <c r="B109" i="1"/>
  <c r="C109" i="1"/>
  <c r="D109" i="1"/>
  <c r="E109" i="1"/>
  <c r="A110" i="1"/>
  <c r="B110" i="1"/>
  <c r="C110" i="1"/>
  <c r="D110" i="1"/>
  <c r="E110" i="1"/>
  <c r="F105" i="7"/>
  <c r="G105" i="7"/>
  <c r="H105" i="7"/>
  <c r="J105" i="7"/>
  <c r="K105" i="7"/>
  <c r="L105" i="7"/>
  <c r="F106" i="7"/>
  <c r="G106" i="7"/>
  <c r="H106" i="7"/>
  <c r="J106" i="7"/>
  <c r="K106" i="7"/>
  <c r="L106" i="7"/>
  <c r="F107" i="7"/>
  <c r="G107" i="7"/>
  <c r="H107" i="7"/>
  <c r="J107" i="7"/>
  <c r="K107" i="7"/>
  <c r="L107" i="7"/>
  <c r="F108" i="7"/>
  <c r="G108" i="7"/>
  <c r="H108" i="7"/>
  <c r="J108" i="7"/>
  <c r="K108" i="7"/>
  <c r="L108" i="7"/>
  <c r="F109" i="7"/>
  <c r="G109" i="7"/>
  <c r="H109" i="7"/>
  <c r="J109" i="7"/>
  <c r="K109" i="7"/>
  <c r="L109" i="7"/>
  <c r="F110" i="7"/>
  <c r="G110" i="7"/>
  <c r="H110" i="7"/>
  <c r="J110" i="7"/>
  <c r="K110" i="7"/>
  <c r="L110" i="7"/>
  <c r="I6" i="8" l="1"/>
  <c r="I8" i="8"/>
  <c r="F55" i="7"/>
  <c r="G55" i="7"/>
  <c r="H55" i="7"/>
  <c r="J55" i="7"/>
  <c r="K55" i="7"/>
  <c r="L55" i="7"/>
  <c r="F56" i="7"/>
  <c r="G56" i="7"/>
  <c r="H56" i="7"/>
  <c r="J56" i="7"/>
  <c r="K56" i="7"/>
  <c r="L56" i="7"/>
  <c r="F57" i="7"/>
  <c r="G57" i="7"/>
  <c r="H57" i="7"/>
  <c r="J57" i="7"/>
  <c r="K57" i="7"/>
  <c r="L57" i="7"/>
  <c r="F58" i="7"/>
  <c r="G58" i="7"/>
  <c r="H58" i="7"/>
  <c r="J58" i="7"/>
  <c r="K58" i="7"/>
  <c r="L58" i="7"/>
  <c r="F59" i="7"/>
  <c r="G59" i="7"/>
  <c r="H59" i="7"/>
  <c r="J59" i="7"/>
  <c r="K59" i="7"/>
  <c r="L59" i="7"/>
  <c r="F60" i="7"/>
  <c r="G60" i="7"/>
  <c r="H60" i="7"/>
  <c r="J60" i="7"/>
  <c r="K60" i="7"/>
  <c r="L60" i="7"/>
  <c r="F61" i="7"/>
  <c r="G61" i="7"/>
  <c r="H61" i="7"/>
  <c r="J61" i="7"/>
  <c r="K61" i="7"/>
  <c r="L61" i="7"/>
  <c r="F62" i="7"/>
  <c r="G62" i="7"/>
  <c r="H62" i="7"/>
  <c r="J62" i="7"/>
  <c r="K62" i="7"/>
  <c r="L62" i="7"/>
  <c r="F63" i="7"/>
  <c r="G63" i="7"/>
  <c r="H63" i="7"/>
  <c r="J63" i="7"/>
  <c r="K63" i="7"/>
  <c r="L63" i="7"/>
  <c r="F64" i="7"/>
  <c r="G64" i="7"/>
  <c r="H64" i="7"/>
  <c r="J64" i="7"/>
  <c r="K64" i="7"/>
  <c r="L64" i="7"/>
  <c r="F65" i="7"/>
  <c r="G65" i="7"/>
  <c r="H65" i="7"/>
  <c r="J65" i="7"/>
  <c r="K65" i="7"/>
  <c r="L65" i="7"/>
  <c r="F66" i="7"/>
  <c r="G66" i="7"/>
  <c r="H66" i="7"/>
  <c r="J66" i="7"/>
  <c r="K66" i="7"/>
  <c r="L66" i="7"/>
  <c r="F67" i="7"/>
  <c r="G67" i="7"/>
  <c r="H67" i="7"/>
  <c r="J67" i="7"/>
  <c r="K67" i="7"/>
  <c r="L67" i="7"/>
  <c r="F68" i="7"/>
  <c r="G68" i="7"/>
  <c r="H68" i="7"/>
  <c r="J68" i="7"/>
  <c r="K68" i="7"/>
  <c r="L68" i="7"/>
  <c r="F69" i="7"/>
  <c r="G69" i="7"/>
  <c r="H69" i="7"/>
  <c r="J69" i="7"/>
  <c r="K69" i="7"/>
  <c r="L69" i="7"/>
  <c r="F70" i="7"/>
  <c r="G70" i="7"/>
  <c r="H70" i="7"/>
  <c r="J70" i="7"/>
  <c r="K70" i="7"/>
  <c r="L70" i="7"/>
  <c r="F71" i="7"/>
  <c r="G71" i="7"/>
  <c r="H71" i="7"/>
  <c r="J71" i="7"/>
  <c r="K71" i="7"/>
  <c r="L71" i="7"/>
  <c r="F72" i="7"/>
  <c r="G72" i="7"/>
  <c r="H72" i="7"/>
  <c r="J72" i="7"/>
  <c r="K72" i="7"/>
  <c r="L72" i="7"/>
  <c r="F73" i="7"/>
  <c r="G73" i="7"/>
  <c r="H73" i="7"/>
  <c r="J73" i="7"/>
  <c r="K73" i="7"/>
  <c r="L73" i="7"/>
  <c r="F74" i="7"/>
  <c r="G74" i="7"/>
  <c r="H74" i="7"/>
  <c r="J74" i="7"/>
  <c r="K74" i="7"/>
  <c r="L74" i="7"/>
  <c r="F75" i="7"/>
  <c r="G75" i="7"/>
  <c r="H75" i="7"/>
  <c r="J75" i="7"/>
  <c r="K75" i="7"/>
  <c r="L75" i="7"/>
  <c r="F76" i="7"/>
  <c r="G76" i="7"/>
  <c r="H76" i="7"/>
  <c r="J76" i="7"/>
  <c r="K76" i="7"/>
  <c r="L76" i="7"/>
  <c r="F77" i="7"/>
  <c r="G77" i="7"/>
  <c r="H77" i="7"/>
  <c r="J77" i="7"/>
  <c r="K77" i="7"/>
  <c r="L77" i="7"/>
  <c r="F78" i="7"/>
  <c r="G78" i="7"/>
  <c r="H78" i="7"/>
  <c r="J78" i="7"/>
  <c r="K78" i="7"/>
  <c r="L78" i="7"/>
  <c r="F79" i="7"/>
  <c r="G79" i="7"/>
  <c r="H79" i="7"/>
  <c r="J79" i="7"/>
  <c r="K79" i="7"/>
  <c r="L79" i="7"/>
  <c r="F80" i="7"/>
  <c r="G80" i="7"/>
  <c r="H80" i="7"/>
  <c r="J80" i="7"/>
  <c r="K80" i="7"/>
  <c r="L80" i="7"/>
  <c r="F81" i="7"/>
  <c r="G81" i="7"/>
  <c r="H81" i="7"/>
  <c r="J81" i="7"/>
  <c r="K81" i="7"/>
  <c r="L81" i="7"/>
  <c r="F82" i="7"/>
  <c r="G82" i="7"/>
  <c r="H82" i="7"/>
  <c r="J82" i="7"/>
  <c r="K82" i="7"/>
  <c r="L82" i="7"/>
  <c r="F83" i="7"/>
  <c r="G83" i="7"/>
  <c r="H83" i="7"/>
  <c r="J83" i="7"/>
  <c r="K83" i="7"/>
  <c r="L83" i="7"/>
  <c r="F84" i="7"/>
  <c r="G84" i="7"/>
  <c r="H84" i="7"/>
  <c r="J84" i="7"/>
  <c r="K84" i="7"/>
  <c r="L84" i="7"/>
  <c r="F85" i="7"/>
  <c r="G85" i="7"/>
  <c r="H85" i="7"/>
  <c r="J85" i="7"/>
  <c r="K85" i="7"/>
  <c r="L85" i="7"/>
  <c r="F86" i="7"/>
  <c r="G86" i="7"/>
  <c r="H86" i="7"/>
  <c r="J86" i="7"/>
  <c r="K86" i="7"/>
  <c r="L86" i="7"/>
  <c r="F87" i="7"/>
  <c r="G87" i="7"/>
  <c r="H87" i="7"/>
  <c r="J87" i="7"/>
  <c r="K87" i="7"/>
  <c r="L87" i="7"/>
  <c r="F88" i="7"/>
  <c r="G88" i="7"/>
  <c r="H88" i="7"/>
  <c r="J88" i="7"/>
  <c r="K88" i="7"/>
  <c r="L88" i="7"/>
  <c r="F89" i="7"/>
  <c r="G89" i="7"/>
  <c r="H89" i="7"/>
  <c r="J89" i="7"/>
  <c r="K89" i="7"/>
  <c r="L89" i="7"/>
  <c r="F90" i="7"/>
  <c r="G90" i="7"/>
  <c r="H90" i="7"/>
  <c r="J90" i="7"/>
  <c r="K90" i="7"/>
  <c r="L90" i="7"/>
  <c r="F91" i="7"/>
  <c r="G91" i="7"/>
  <c r="H91" i="7"/>
  <c r="J91" i="7"/>
  <c r="K91" i="7"/>
  <c r="L91" i="7"/>
  <c r="F92" i="7"/>
  <c r="G92" i="7"/>
  <c r="H92" i="7"/>
  <c r="J92" i="7"/>
  <c r="K92" i="7"/>
  <c r="L92" i="7"/>
  <c r="F93" i="7"/>
  <c r="G93" i="7"/>
  <c r="H93" i="7"/>
  <c r="J93" i="7"/>
  <c r="K93" i="7"/>
  <c r="L93" i="7"/>
  <c r="F94" i="7"/>
  <c r="G94" i="7"/>
  <c r="H94" i="7"/>
  <c r="J94" i="7"/>
  <c r="K94" i="7"/>
  <c r="L94" i="7"/>
  <c r="F95" i="7"/>
  <c r="G95" i="7"/>
  <c r="H95" i="7"/>
  <c r="J95" i="7"/>
  <c r="K95" i="7"/>
  <c r="L95" i="7"/>
  <c r="F96" i="7"/>
  <c r="G96" i="7"/>
  <c r="H96" i="7"/>
  <c r="J96" i="7"/>
  <c r="K96" i="7"/>
  <c r="L96" i="7"/>
  <c r="F97" i="7"/>
  <c r="G97" i="7"/>
  <c r="H97" i="7"/>
  <c r="J97" i="7"/>
  <c r="K97" i="7"/>
  <c r="L97" i="7"/>
  <c r="F98" i="7"/>
  <c r="G98" i="7"/>
  <c r="H98" i="7"/>
  <c r="J98" i="7"/>
  <c r="K98" i="7"/>
  <c r="L98" i="7"/>
  <c r="F99" i="7"/>
  <c r="G99" i="7"/>
  <c r="H99" i="7"/>
  <c r="J99" i="7"/>
  <c r="K99" i="7"/>
  <c r="L99" i="7"/>
  <c r="F100" i="7"/>
  <c r="G100" i="7"/>
  <c r="H100" i="7"/>
  <c r="J100" i="7"/>
  <c r="K100" i="7"/>
  <c r="L100" i="7"/>
  <c r="F101" i="7"/>
  <c r="G101" i="7"/>
  <c r="H101" i="7"/>
  <c r="J101" i="7"/>
  <c r="K101" i="7"/>
  <c r="L101" i="7"/>
  <c r="F102" i="7"/>
  <c r="G102" i="7"/>
  <c r="H102" i="7"/>
  <c r="J102" i="7"/>
  <c r="K102" i="7"/>
  <c r="L102" i="7"/>
  <c r="F103" i="7"/>
  <c r="G103" i="7"/>
  <c r="H103" i="7"/>
  <c r="J103" i="7"/>
  <c r="K103" i="7"/>
  <c r="L103" i="7"/>
  <c r="F104" i="7"/>
  <c r="G104" i="7"/>
  <c r="H104" i="7"/>
  <c r="J104" i="7"/>
  <c r="K104" i="7"/>
  <c r="L104" i="7"/>
  <c r="E104" i="3" l="1"/>
  <c r="D104" i="3"/>
  <c r="C104" i="3"/>
  <c r="B104" i="3"/>
  <c r="A104" i="3"/>
  <c r="E103" i="3"/>
  <c r="D103" i="3"/>
  <c r="C103" i="3"/>
  <c r="B103" i="3"/>
  <c r="A103" i="3"/>
  <c r="E102" i="3"/>
  <c r="D102" i="3"/>
  <c r="C102" i="3"/>
  <c r="B102" i="3"/>
  <c r="A102" i="3"/>
  <c r="E101" i="3"/>
  <c r="D101" i="3"/>
  <c r="C101" i="3"/>
  <c r="B101" i="3"/>
  <c r="A101" i="3"/>
  <c r="E100" i="3"/>
  <c r="D100" i="3"/>
  <c r="C100" i="3"/>
  <c r="B100" i="3"/>
  <c r="A100" i="3"/>
  <c r="E99" i="3"/>
  <c r="D99" i="3"/>
  <c r="C99" i="3"/>
  <c r="B99" i="3"/>
  <c r="A99" i="3"/>
  <c r="E98" i="3"/>
  <c r="D98" i="3"/>
  <c r="C98" i="3"/>
  <c r="B98" i="3"/>
  <c r="A98" i="3"/>
  <c r="E97" i="3"/>
  <c r="D97" i="3"/>
  <c r="C97" i="3"/>
  <c r="B97" i="3"/>
  <c r="A97" i="3"/>
  <c r="E96" i="3"/>
  <c r="D96" i="3"/>
  <c r="C96" i="3"/>
  <c r="B96" i="3"/>
  <c r="A96" i="3"/>
  <c r="E95" i="3"/>
  <c r="D95" i="3"/>
  <c r="C95" i="3"/>
  <c r="B95" i="3"/>
  <c r="A95" i="3"/>
  <c r="E94" i="3"/>
  <c r="D94" i="3"/>
  <c r="C94" i="3"/>
  <c r="B94" i="3"/>
  <c r="A94" i="3"/>
  <c r="E93" i="3"/>
  <c r="D93" i="3"/>
  <c r="C93" i="3"/>
  <c r="B93" i="3"/>
  <c r="A93" i="3"/>
  <c r="E92" i="3"/>
  <c r="D92" i="3"/>
  <c r="C92" i="3"/>
  <c r="B92" i="3"/>
  <c r="A92" i="3"/>
  <c r="E91" i="3"/>
  <c r="D91" i="3"/>
  <c r="C91" i="3"/>
  <c r="B91" i="3"/>
  <c r="A91" i="3"/>
  <c r="E90" i="3"/>
  <c r="D90" i="3"/>
  <c r="C90" i="3"/>
  <c r="B90" i="3"/>
  <c r="A90" i="3"/>
  <c r="E89" i="3"/>
  <c r="D89" i="3"/>
  <c r="C89" i="3"/>
  <c r="B89" i="3"/>
  <c r="A89" i="3"/>
  <c r="E88" i="3"/>
  <c r="D88" i="3"/>
  <c r="C88" i="3"/>
  <c r="B88" i="3"/>
  <c r="A88" i="3"/>
  <c r="E87" i="3"/>
  <c r="D87" i="3"/>
  <c r="C87" i="3"/>
  <c r="B87" i="3"/>
  <c r="A87" i="3"/>
  <c r="E86" i="3"/>
  <c r="D86" i="3"/>
  <c r="C86" i="3"/>
  <c r="B86" i="3"/>
  <c r="A86" i="3"/>
  <c r="E85" i="3"/>
  <c r="D85" i="3"/>
  <c r="C85" i="3"/>
  <c r="B85" i="3"/>
  <c r="A85" i="3"/>
  <c r="E84" i="3"/>
  <c r="D84" i="3"/>
  <c r="C84" i="3"/>
  <c r="B84" i="3"/>
  <c r="A84" i="3"/>
  <c r="E83" i="3"/>
  <c r="D83" i="3"/>
  <c r="C83" i="3"/>
  <c r="B83" i="3"/>
  <c r="A83" i="3"/>
  <c r="E82" i="3"/>
  <c r="D82" i="3"/>
  <c r="C82" i="3"/>
  <c r="B82" i="3"/>
  <c r="A82" i="3"/>
  <c r="E81" i="3"/>
  <c r="D81" i="3"/>
  <c r="C81" i="3"/>
  <c r="B81" i="3"/>
  <c r="A81" i="3"/>
  <c r="E80" i="3"/>
  <c r="D80" i="3"/>
  <c r="C80" i="3"/>
  <c r="B80" i="3"/>
  <c r="A80" i="3"/>
  <c r="E79" i="3"/>
  <c r="D79" i="3"/>
  <c r="C79" i="3"/>
  <c r="B79" i="3"/>
  <c r="A79" i="3"/>
  <c r="E78" i="3"/>
  <c r="D78" i="3"/>
  <c r="C78" i="3"/>
  <c r="B78" i="3"/>
  <c r="A78" i="3"/>
  <c r="E77" i="3"/>
  <c r="D77" i="3"/>
  <c r="C77" i="3"/>
  <c r="B77" i="3"/>
  <c r="A77" i="3"/>
  <c r="E76" i="3"/>
  <c r="D76" i="3"/>
  <c r="C76" i="3"/>
  <c r="B76" i="3"/>
  <c r="A76" i="3"/>
  <c r="E75" i="3"/>
  <c r="D75" i="3"/>
  <c r="C75" i="3"/>
  <c r="B75" i="3"/>
  <c r="A75" i="3"/>
  <c r="E74" i="3"/>
  <c r="D74" i="3"/>
  <c r="C74" i="3"/>
  <c r="B74" i="3"/>
  <c r="A74" i="3"/>
  <c r="E73" i="3"/>
  <c r="D73" i="3"/>
  <c r="C73" i="3"/>
  <c r="B73" i="3"/>
  <c r="A73" i="3"/>
  <c r="E72" i="3"/>
  <c r="D72" i="3"/>
  <c r="C72" i="3"/>
  <c r="B72" i="3"/>
  <c r="A72" i="3"/>
  <c r="E71" i="3"/>
  <c r="D71" i="3"/>
  <c r="C71" i="3"/>
  <c r="B71" i="3"/>
  <c r="A71" i="3"/>
  <c r="E70" i="3"/>
  <c r="D70" i="3"/>
  <c r="C70" i="3"/>
  <c r="B70" i="3"/>
  <c r="A70" i="3"/>
  <c r="E69" i="3"/>
  <c r="D69" i="3"/>
  <c r="C69" i="3"/>
  <c r="B69" i="3"/>
  <c r="A69" i="3"/>
  <c r="E68" i="3"/>
  <c r="D68" i="3"/>
  <c r="C68" i="3"/>
  <c r="B68" i="3"/>
  <c r="A68" i="3"/>
  <c r="E67" i="3"/>
  <c r="D67" i="3"/>
  <c r="C67" i="3"/>
  <c r="B67" i="3"/>
  <c r="A67" i="3"/>
  <c r="E66" i="3"/>
  <c r="D66" i="3"/>
  <c r="C66" i="3"/>
  <c r="B66" i="3"/>
  <c r="A66" i="3"/>
  <c r="E65" i="3"/>
  <c r="D65" i="3"/>
  <c r="C65" i="3"/>
  <c r="B65" i="3"/>
  <c r="A65" i="3"/>
  <c r="E64" i="3"/>
  <c r="D64" i="3"/>
  <c r="C64" i="3"/>
  <c r="B64" i="3"/>
  <c r="A64" i="3"/>
  <c r="E63" i="3"/>
  <c r="D63" i="3"/>
  <c r="C63" i="3"/>
  <c r="B63" i="3"/>
  <c r="A63" i="3"/>
  <c r="E62" i="3"/>
  <c r="D62" i="3"/>
  <c r="C62" i="3"/>
  <c r="B62" i="3"/>
  <c r="A62" i="3"/>
  <c r="E61" i="3"/>
  <c r="D61" i="3"/>
  <c r="C61" i="3"/>
  <c r="B61" i="3"/>
  <c r="A61" i="3"/>
  <c r="E60" i="3"/>
  <c r="D60" i="3"/>
  <c r="C60" i="3"/>
  <c r="B60" i="3"/>
  <c r="A60" i="3"/>
  <c r="E59" i="3"/>
  <c r="D59" i="3"/>
  <c r="C59" i="3"/>
  <c r="B59" i="3"/>
  <c r="A59" i="3"/>
  <c r="E58" i="3"/>
  <c r="D58" i="3"/>
  <c r="C58" i="3"/>
  <c r="B58" i="3"/>
  <c r="A58" i="3"/>
  <c r="E57" i="3"/>
  <c r="D57" i="3"/>
  <c r="C57" i="3"/>
  <c r="B57" i="3"/>
  <c r="A57" i="3"/>
  <c r="E56" i="3"/>
  <c r="D56" i="3"/>
  <c r="C56" i="3"/>
  <c r="B56" i="3"/>
  <c r="A56" i="3"/>
  <c r="E55" i="3"/>
  <c r="D55" i="3"/>
  <c r="C55" i="3"/>
  <c r="B55" i="3"/>
  <c r="A55" i="3"/>
  <c r="E54" i="3"/>
  <c r="D54" i="3"/>
  <c r="C54" i="3"/>
  <c r="B54" i="3"/>
  <c r="A54" i="3"/>
  <c r="E53" i="3"/>
  <c r="D53" i="3"/>
  <c r="C53" i="3"/>
  <c r="B53" i="3"/>
  <c r="A53" i="3"/>
  <c r="E52" i="3"/>
  <c r="D52" i="3"/>
  <c r="C52" i="3"/>
  <c r="B52" i="3"/>
  <c r="A52" i="3"/>
  <c r="E51" i="3"/>
  <c r="D51" i="3"/>
  <c r="C51" i="3"/>
  <c r="B51" i="3"/>
  <c r="A51" i="3"/>
  <c r="E50" i="3"/>
  <c r="D50" i="3"/>
  <c r="C50" i="3"/>
  <c r="B50" i="3"/>
  <c r="A50" i="3"/>
  <c r="E49" i="3"/>
  <c r="D49" i="3"/>
  <c r="C49" i="3"/>
  <c r="B49" i="3"/>
  <c r="A49" i="3"/>
  <c r="E48" i="3"/>
  <c r="D48" i="3"/>
  <c r="C48" i="3"/>
  <c r="B48" i="3"/>
  <c r="A48" i="3"/>
  <c r="E47" i="3"/>
  <c r="D47" i="3"/>
  <c r="C47" i="3"/>
  <c r="B47" i="3"/>
  <c r="A47" i="3"/>
  <c r="E46" i="3"/>
  <c r="D46" i="3"/>
  <c r="C46" i="3"/>
  <c r="B46" i="3"/>
  <c r="A46" i="3"/>
  <c r="E45" i="3"/>
  <c r="D45" i="3"/>
  <c r="C45" i="3"/>
  <c r="B45" i="3"/>
  <c r="A45" i="3"/>
  <c r="E44" i="3"/>
  <c r="D44" i="3"/>
  <c r="C44" i="3"/>
  <c r="B44" i="3"/>
  <c r="A44" i="3"/>
  <c r="E43" i="3"/>
  <c r="D43" i="3"/>
  <c r="C43" i="3"/>
  <c r="B43" i="3"/>
  <c r="A43" i="3"/>
  <c r="E42" i="3"/>
  <c r="D42" i="3"/>
  <c r="C42" i="3"/>
  <c r="B42" i="3"/>
  <c r="A42" i="3"/>
  <c r="E41" i="3"/>
  <c r="D41" i="3"/>
  <c r="C41" i="3"/>
  <c r="B41" i="3"/>
  <c r="A41" i="3"/>
  <c r="E40" i="3"/>
  <c r="D40" i="3"/>
  <c r="C40" i="3"/>
  <c r="B40" i="3"/>
  <c r="A40" i="3"/>
  <c r="E39" i="3"/>
  <c r="D39" i="3"/>
  <c r="C39" i="3"/>
  <c r="B39" i="3"/>
  <c r="A39" i="3"/>
  <c r="E38" i="3"/>
  <c r="D38" i="3"/>
  <c r="C38" i="3"/>
  <c r="B38" i="3"/>
  <c r="A38" i="3"/>
  <c r="E37" i="3"/>
  <c r="D37" i="3"/>
  <c r="C37" i="3"/>
  <c r="B37" i="3"/>
  <c r="A37" i="3"/>
  <c r="E36" i="3"/>
  <c r="D36" i="3"/>
  <c r="C36" i="3"/>
  <c r="B36" i="3"/>
  <c r="A36" i="3"/>
  <c r="E35" i="3"/>
  <c r="D35" i="3"/>
  <c r="C35" i="3"/>
  <c r="B35" i="3"/>
  <c r="A35" i="3"/>
  <c r="E34" i="3"/>
  <c r="D34" i="3"/>
  <c r="C34" i="3"/>
  <c r="B34" i="3"/>
  <c r="A34" i="3"/>
  <c r="E33" i="3"/>
  <c r="D33" i="3"/>
  <c r="C33" i="3"/>
  <c r="B33" i="3"/>
  <c r="A33" i="3"/>
  <c r="E32" i="3"/>
  <c r="D32" i="3"/>
  <c r="C32" i="3"/>
  <c r="B32" i="3"/>
  <c r="A32" i="3"/>
  <c r="E31" i="3"/>
  <c r="D31" i="3"/>
  <c r="C31" i="3"/>
  <c r="B31" i="3"/>
  <c r="A31" i="3"/>
  <c r="E30" i="3"/>
  <c r="D30" i="3"/>
  <c r="C30" i="3"/>
  <c r="B30" i="3"/>
  <c r="A30" i="3"/>
  <c r="E29" i="3"/>
  <c r="D29" i="3"/>
  <c r="C29" i="3"/>
  <c r="B29" i="3"/>
  <c r="A29" i="3"/>
  <c r="E28" i="3"/>
  <c r="D28" i="3"/>
  <c r="C28" i="3"/>
  <c r="B28" i="3"/>
  <c r="A28" i="3"/>
  <c r="E27" i="3"/>
  <c r="D27" i="3"/>
  <c r="C27" i="3"/>
  <c r="B27" i="3"/>
  <c r="A27" i="3"/>
  <c r="E26" i="3"/>
  <c r="D26" i="3"/>
  <c r="C26" i="3"/>
  <c r="B26" i="3"/>
  <c r="A26" i="3"/>
  <c r="E25" i="3"/>
  <c r="D25" i="3"/>
  <c r="C25" i="3"/>
  <c r="B25" i="3"/>
  <c r="A25" i="3"/>
  <c r="E24" i="3"/>
  <c r="D24" i="3"/>
  <c r="C24" i="3"/>
  <c r="B24" i="3"/>
  <c r="A24" i="3"/>
  <c r="E23" i="3"/>
  <c r="D23" i="3"/>
  <c r="C23" i="3"/>
  <c r="B23" i="3"/>
  <c r="A23" i="3"/>
  <c r="E22" i="3"/>
  <c r="D22" i="3"/>
  <c r="C22" i="3"/>
  <c r="B22" i="3"/>
  <c r="A22" i="3"/>
  <c r="E21" i="3"/>
  <c r="D21" i="3"/>
  <c r="C21" i="3"/>
  <c r="B21" i="3"/>
  <c r="A21" i="3"/>
  <c r="E20" i="3"/>
  <c r="D20" i="3"/>
  <c r="C20" i="3"/>
  <c r="B20" i="3"/>
  <c r="A20" i="3"/>
  <c r="E19" i="3"/>
  <c r="D19" i="3"/>
  <c r="C19" i="3"/>
  <c r="B19" i="3"/>
  <c r="A19" i="3"/>
  <c r="E18" i="3"/>
  <c r="D18" i="3"/>
  <c r="C18" i="3"/>
  <c r="B18" i="3"/>
  <c r="A18" i="3"/>
  <c r="E17" i="3"/>
  <c r="D17" i="3"/>
  <c r="C17" i="3"/>
  <c r="B17" i="3"/>
  <c r="A17" i="3"/>
  <c r="E16" i="3"/>
  <c r="D16" i="3"/>
  <c r="C16" i="3"/>
  <c r="B16" i="3"/>
  <c r="A16" i="3"/>
  <c r="E15" i="3"/>
  <c r="D15" i="3"/>
  <c r="C15" i="3"/>
  <c r="B15" i="3"/>
  <c r="A15" i="3"/>
  <c r="E14" i="3"/>
  <c r="D14" i="3"/>
  <c r="C14" i="3"/>
  <c r="B14" i="3"/>
  <c r="A14" i="3"/>
  <c r="E13" i="3"/>
  <c r="D13" i="3"/>
  <c r="C13" i="3"/>
  <c r="B13" i="3"/>
  <c r="A13" i="3"/>
  <c r="E12" i="3"/>
  <c r="D12" i="3"/>
  <c r="C12" i="3"/>
  <c r="B12" i="3"/>
  <c r="A12" i="3"/>
  <c r="E11" i="3"/>
  <c r="D11" i="3"/>
  <c r="C11" i="3"/>
  <c r="B11" i="3"/>
  <c r="A11" i="3"/>
  <c r="E10" i="3"/>
  <c r="D10" i="3"/>
  <c r="C10" i="3"/>
  <c r="B10" i="3"/>
  <c r="A10" i="3"/>
  <c r="E9" i="3"/>
  <c r="D9" i="3"/>
  <c r="C9" i="3"/>
  <c r="B9" i="3"/>
  <c r="A9" i="3"/>
  <c r="E8" i="3"/>
  <c r="D8" i="3"/>
  <c r="C8" i="3"/>
  <c r="B8" i="3"/>
  <c r="A8" i="3"/>
  <c r="E7" i="3"/>
  <c r="D7" i="3"/>
  <c r="C7" i="3"/>
  <c r="B7" i="3"/>
  <c r="A7" i="3"/>
  <c r="E6" i="3"/>
  <c r="D6" i="3"/>
  <c r="C6" i="3"/>
  <c r="B6" i="3"/>
  <c r="A6" i="3"/>
  <c r="E5" i="3"/>
  <c r="D5" i="3"/>
  <c r="C5" i="3"/>
  <c r="B5" i="3"/>
  <c r="A5" i="3"/>
  <c r="E104" i="2"/>
  <c r="D104" i="2"/>
  <c r="C104" i="2"/>
  <c r="B104" i="2"/>
  <c r="A104" i="2"/>
  <c r="E103" i="2"/>
  <c r="D103" i="2"/>
  <c r="C103" i="2"/>
  <c r="B103" i="2"/>
  <c r="A103" i="2"/>
  <c r="E102" i="2"/>
  <c r="D102" i="2"/>
  <c r="C102" i="2"/>
  <c r="B102" i="2"/>
  <c r="A102" i="2"/>
  <c r="E101" i="2"/>
  <c r="D101" i="2"/>
  <c r="C101" i="2"/>
  <c r="B101" i="2"/>
  <c r="A101" i="2"/>
  <c r="E100" i="2"/>
  <c r="D100" i="2"/>
  <c r="C100" i="2"/>
  <c r="B100" i="2"/>
  <c r="A100" i="2"/>
  <c r="E99" i="2"/>
  <c r="D99" i="2"/>
  <c r="C99" i="2"/>
  <c r="B99" i="2"/>
  <c r="A99" i="2"/>
  <c r="E98" i="2"/>
  <c r="D98" i="2"/>
  <c r="C98" i="2"/>
  <c r="B98" i="2"/>
  <c r="A98" i="2"/>
  <c r="E97" i="2"/>
  <c r="D97" i="2"/>
  <c r="C97" i="2"/>
  <c r="B97" i="2"/>
  <c r="A97" i="2"/>
  <c r="E96" i="2"/>
  <c r="D96" i="2"/>
  <c r="C96" i="2"/>
  <c r="B96" i="2"/>
  <c r="A96" i="2"/>
  <c r="E95" i="2"/>
  <c r="D95" i="2"/>
  <c r="C95" i="2"/>
  <c r="B95" i="2"/>
  <c r="A95" i="2"/>
  <c r="E94" i="2"/>
  <c r="D94" i="2"/>
  <c r="C94" i="2"/>
  <c r="B94" i="2"/>
  <c r="A94" i="2"/>
  <c r="E93" i="2"/>
  <c r="D93" i="2"/>
  <c r="C93" i="2"/>
  <c r="B93" i="2"/>
  <c r="A93" i="2"/>
  <c r="E92" i="2"/>
  <c r="D92" i="2"/>
  <c r="C92" i="2"/>
  <c r="B92" i="2"/>
  <c r="A92" i="2"/>
  <c r="E91" i="2"/>
  <c r="D91" i="2"/>
  <c r="C91" i="2"/>
  <c r="B91" i="2"/>
  <c r="A91" i="2"/>
  <c r="E90" i="2"/>
  <c r="D90" i="2"/>
  <c r="C90" i="2"/>
  <c r="B90" i="2"/>
  <c r="A90" i="2"/>
  <c r="E89" i="2"/>
  <c r="D89" i="2"/>
  <c r="C89" i="2"/>
  <c r="B89" i="2"/>
  <c r="A89" i="2"/>
  <c r="E88" i="2"/>
  <c r="D88" i="2"/>
  <c r="C88" i="2"/>
  <c r="B88" i="2"/>
  <c r="A88" i="2"/>
  <c r="E87" i="2"/>
  <c r="D87" i="2"/>
  <c r="C87" i="2"/>
  <c r="B87" i="2"/>
  <c r="A87" i="2"/>
  <c r="E86" i="2"/>
  <c r="D86" i="2"/>
  <c r="C86" i="2"/>
  <c r="B86" i="2"/>
  <c r="A86" i="2"/>
  <c r="E85" i="2"/>
  <c r="D85" i="2"/>
  <c r="C85" i="2"/>
  <c r="B85" i="2"/>
  <c r="A85" i="2"/>
  <c r="E84" i="2"/>
  <c r="D84" i="2"/>
  <c r="C84" i="2"/>
  <c r="B84" i="2"/>
  <c r="A84" i="2"/>
  <c r="E83" i="2"/>
  <c r="D83" i="2"/>
  <c r="C83" i="2"/>
  <c r="B83" i="2"/>
  <c r="A83" i="2"/>
  <c r="E82" i="2"/>
  <c r="D82" i="2"/>
  <c r="C82" i="2"/>
  <c r="B82" i="2"/>
  <c r="A82" i="2"/>
  <c r="E81" i="2"/>
  <c r="D81" i="2"/>
  <c r="C81" i="2"/>
  <c r="B81" i="2"/>
  <c r="A81" i="2"/>
  <c r="E80" i="2"/>
  <c r="D80" i="2"/>
  <c r="C80" i="2"/>
  <c r="B80" i="2"/>
  <c r="A80" i="2"/>
  <c r="E79" i="2"/>
  <c r="D79" i="2"/>
  <c r="C79" i="2"/>
  <c r="B79" i="2"/>
  <c r="A79" i="2"/>
  <c r="E78" i="2"/>
  <c r="D78" i="2"/>
  <c r="C78" i="2"/>
  <c r="B78" i="2"/>
  <c r="A78" i="2"/>
  <c r="E77" i="2"/>
  <c r="D77" i="2"/>
  <c r="C77" i="2"/>
  <c r="B77" i="2"/>
  <c r="A77" i="2"/>
  <c r="E76" i="2"/>
  <c r="D76" i="2"/>
  <c r="C76" i="2"/>
  <c r="B76" i="2"/>
  <c r="A76" i="2"/>
  <c r="E75" i="2"/>
  <c r="D75" i="2"/>
  <c r="C75" i="2"/>
  <c r="B75" i="2"/>
  <c r="A75" i="2"/>
  <c r="E74" i="2"/>
  <c r="D74" i="2"/>
  <c r="C74" i="2"/>
  <c r="B74" i="2"/>
  <c r="A74" i="2"/>
  <c r="E73" i="2"/>
  <c r="D73" i="2"/>
  <c r="C73" i="2"/>
  <c r="B73" i="2"/>
  <c r="A73" i="2"/>
  <c r="E72" i="2"/>
  <c r="D72" i="2"/>
  <c r="C72" i="2"/>
  <c r="B72" i="2"/>
  <c r="A72" i="2"/>
  <c r="E71" i="2"/>
  <c r="D71" i="2"/>
  <c r="C71" i="2"/>
  <c r="B71" i="2"/>
  <c r="A71" i="2"/>
  <c r="E70" i="2"/>
  <c r="D70" i="2"/>
  <c r="C70" i="2"/>
  <c r="B70" i="2"/>
  <c r="A70" i="2"/>
  <c r="E69" i="2"/>
  <c r="D69" i="2"/>
  <c r="C69" i="2"/>
  <c r="B69" i="2"/>
  <c r="A69" i="2"/>
  <c r="E68" i="2"/>
  <c r="D68" i="2"/>
  <c r="C68" i="2"/>
  <c r="B68" i="2"/>
  <c r="A68" i="2"/>
  <c r="E67" i="2"/>
  <c r="D67" i="2"/>
  <c r="C67" i="2"/>
  <c r="B67" i="2"/>
  <c r="A67" i="2"/>
  <c r="E66" i="2"/>
  <c r="D66" i="2"/>
  <c r="C66" i="2"/>
  <c r="B66" i="2"/>
  <c r="A66" i="2"/>
  <c r="E65" i="2"/>
  <c r="D65" i="2"/>
  <c r="C65" i="2"/>
  <c r="B65" i="2"/>
  <c r="A65" i="2"/>
  <c r="E64" i="2"/>
  <c r="D64" i="2"/>
  <c r="C64" i="2"/>
  <c r="B64" i="2"/>
  <c r="A64" i="2"/>
  <c r="E63" i="2"/>
  <c r="D63" i="2"/>
  <c r="C63" i="2"/>
  <c r="B63" i="2"/>
  <c r="A63" i="2"/>
  <c r="E62" i="2"/>
  <c r="D62" i="2"/>
  <c r="C62" i="2"/>
  <c r="B62" i="2"/>
  <c r="A62" i="2"/>
  <c r="E61" i="2"/>
  <c r="D61" i="2"/>
  <c r="C61" i="2"/>
  <c r="B61" i="2"/>
  <c r="A61" i="2"/>
  <c r="E60" i="2"/>
  <c r="D60" i="2"/>
  <c r="C60" i="2"/>
  <c r="B60" i="2"/>
  <c r="A60" i="2"/>
  <c r="E59" i="2"/>
  <c r="D59" i="2"/>
  <c r="C59" i="2"/>
  <c r="B59" i="2"/>
  <c r="A59" i="2"/>
  <c r="E58" i="2"/>
  <c r="D58" i="2"/>
  <c r="C58" i="2"/>
  <c r="B58" i="2"/>
  <c r="A58" i="2"/>
  <c r="E57" i="2"/>
  <c r="D57" i="2"/>
  <c r="C57" i="2"/>
  <c r="B57" i="2"/>
  <c r="A57" i="2"/>
  <c r="E56" i="2"/>
  <c r="D56" i="2"/>
  <c r="C56" i="2"/>
  <c r="B56" i="2"/>
  <c r="A56" i="2"/>
  <c r="E55" i="2"/>
  <c r="D55" i="2"/>
  <c r="C55" i="2"/>
  <c r="B55" i="2"/>
  <c r="A55" i="2"/>
  <c r="E54" i="2"/>
  <c r="D54" i="2"/>
  <c r="C54" i="2"/>
  <c r="B54" i="2"/>
  <c r="A54" i="2"/>
  <c r="E53" i="2"/>
  <c r="D53" i="2"/>
  <c r="C53" i="2"/>
  <c r="B53" i="2"/>
  <c r="A53" i="2"/>
  <c r="E52" i="2"/>
  <c r="D52" i="2"/>
  <c r="C52" i="2"/>
  <c r="B52" i="2"/>
  <c r="A52" i="2"/>
  <c r="E51" i="2"/>
  <c r="D51" i="2"/>
  <c r="C51" i="2"/>
  <c r="B51" i="2"/>
  <c r="A51" i="2"/>
  <c r="E50" i="2"/>
  <c r="D50" i="2"/>
  <c r="C50" i="2"/>
  <c r="B50" i="2"/>
  <c r="A50" i="2"/>
  <c r="E49" i="2"/>
  <c r="D49" i="2"/>
  <c r="C49" i="2"/>
  <c r="B49" i="2"/>
  <c r="A49" i="2"/>
  <c r="E48" i="2"/>
  <c r="D48" i="2"/>
  <c r="C48" i="2"/>
  <c r="B48" i="2"/>
  <c r="A48" i="2"/>
  <c r="E47" i="2"/>
  <c r="D47" i="2"/>
  <c r="C47" i="2"/>
  <c r="B47" i="2"/>
  <c r="A47" i="2"/>
  <c r="E46" i="2"/>
  <c r="D46" i="2"/>
  <c r="C46" i="2"/>
  <c r="B46" i="2"/>
  <c r="A46" i="2"/>
  <c r="E45" i="2"/>
  <c r="D45" i="2"/>
  <c r="C45" i="2"/>
  <c r="B45" i="2"/>
  <c r="A45" i="2"/>
  <c r="E44" i="2"/>
  <c r="D44" i="2"/>
  <c r="C44" i="2"/>
  <c r="B44" i="2"/>
  <c r="A44" i="2"/>
  <c r="E43" i="2"/>
  <c r="D43" i="2"/>
  <c r="C43" i="2"/>
  <c r="B43" i="2"/>
  <c r="A43" i="2"/>
  <c r="E42" i="2"/>
  <c r="D42" i="2"/>
  <c r="C42" i="2"/>
  <c r="B42" i="2"/>
  <c r="A42" i="2"/>
  <c r="E41" i="2"/>
  <c r="D41" i="2"/>
  <c r="C41" i="2"/>
  <c r="B41" i="2"/>
  <c r="A41" i="2"/>
  <c r="E40" i="2"/>
  <c r="D40" i="2"/>
  <c r="C40" i="2"/>
  <c r="B40" i="2"/>
  <c r="A40" i="2"/>
  <c r="E39" i="2"/>
  <c r="D39" i="2"/>
  <c r="C39" i="2"/>
  <c r="B39" i="2"/>
  <c r="A39" i="2"/>
  <c r="E38" i="2"/>
  <c r="D38" i="2"/>
  <c r="C38" i="2"/>
  <c r="B38" i="2"/>
  <c r="A38" i="2"/>
  <c r="E37" i="2"/>
  <c r="D37" i="2"/>
  <c r="C37" i="2"/>
  <c r="B37" i="2"/>
  <c r="A37" i="2"/>
  <c r="E36" i="2"/>
  <c r="D36" i="2"/>
  <c r="C36" i="2"/>
  <c r="B36" i="2"/>
  <c r="A36" i="2"/>
  <c r="E35" i="2"/>
  <c r="D35" i="2"/>
  <c r="C35" i="2"/>
  <c r="B35" i="2"/>
  <c r="A35" i="2"/>
  <c r="E34" i="2"/>
  <c r="D34" i="2"/>
  <c r="C34" i="2"/>
  <c r="B34" i="2"/>
  <c r="A34" i="2"/>
  <c r="E33" i="2"/>
  <c r="D33" i="2"/>
  <c r="C33" i="2"/>
  <c r="B33" i="2"/>
  <c r="A33" i="2"/>
  <c r="E32" i="2"/>
  <c r="D32" i="2"/>
  <c r="C32" i="2"/>
  <c r="B32" i="2"/>
  <c r="A32" i="2"/>
  <c r="E31" i="2"/>
  <c r="D31" i="2"/>
  <c r="C31" i="2"/>
  <c r="B31" i="2"/>
  <c r="A31" i="2"/>
  <c r="E30" i="2"/>
  <c r="D30" i="2"/>
  <c r="C30" i="2"/>
  <c r="B30" i="2"/>
  <c r="A30" i="2"/>
  <c r="E29" i="2"/>
  <c r="D29" i="2"/>
  <c r="C29" i="2"/>
  <c r="B29" i="2"/>
  <c r="A29" i="2"/>
  <c r="E28" i="2"/>
  <c r="D28" i="2"/>
  <c r="C28" i="2"/>
  <c r="B28" i="2"/>
  <c r="A28" i="2"/>
  <c r="E27" i="2"/>
  <c r="D27" i="2"/>
  <c r="C27" i="2"/>
  <c r="B27" i="2"/>
  <c r="A27" i="2"/>
  <c r="E26" i="2"/>
  <c r="D26" i="2"/>
  <c r="C26" i="2"/>
  <c r="B26" i="2"/>
  <c r="A26" i="2"/>
  <c r="E25" i="2"/>
  <c r="D25" i="2"/>
  <c r="C25" i="2"/>
  <c r="B25" i="2"/>
  <c r="A25" i="2"/>
  <c r="E24" i="2"/>
  <c r="D24" i="2"/>
  <c r="C24" i="2"/>
  <c r="B24" i="2"/>
  <c r="A24" i="2"/>
  <c r="E23" i="2"/>
  <c r="D23" i="2"/>
  <c r="C23" i="2"/>
  <c r="B23" i="2"/>
  <c r="A23" i="2"/>
  <c r="E22" i="2"/>
  <c r="D22" i="2"/>
  <c r="C22" i="2"/>
  <c r="B22" i="2"/>
  <c r="A22" i="2"/>
  <c r="E21" i="2"/>
  <c r="D21" i="2"/>
  <c r="C21" i="2"/>
  <c r="B21" i="2"/>
  <c r="A21" i="2"/>
  <c r="E20" i="2"/>
  <c r="D20" i="2"/>
  <c r="C20" i="2"/>
  <c r="B20" i="2"/>
  <c r="A20" i="2"/>
  <c r="E19" i="2"/>
  <c r="D19" i="2"/>
  <c r="C19" i="2"/>
  <c r="B19" i="2"/>
  <c r="A19" i="2"/>
  <c r="E18" i="2"/>
  <c r="D18" i="2"/>
  <c r="C18" i="2"/>
  <c r="B18" i="2"/>
  <c r="A18" i="2"/>
  <c r="E17" i="2"/>
  <c r="D17" i="2"/>
  <c r="C17" i="2"/>
  <c r="B17" i="2"/>
  <c r="A17" i="2"/>
  <c r="E16" i="2"/>
  <c r="D16" i="2"/>
  <c r="C16" i="2"/>
  <c r="B16" i="2"/>
  <c r="A16" i="2"/>
  <c r="E15" i="2"/>
  <c r="D15" i="2"/>
  <c r="C15" i="2"/>
  <c r="B15" i="2"/>
  <c r="A15" i="2"/>
  <c r="E14" i="2"/>
  <c r="D14" i="2"/>
  <c r="C14" i="2"/>
  <c r="B14" i="2"/>
  <c r="A14" i="2"/>
  <c r="E13" i="2"/>
  <c r="D13" i="2"/>
  <c r="C13" i="2"/>
  <c r="B13" i="2"/>
  <c r="A13" i="2"/>
  <c r="E12" i="2"/>
  <c r="D12" i="2"/>
  <c r="C12" i="2"/>
  <c r="B12" i="2"/>
  <c r="A12" i="2"/>
  <c r="E11" i="2"/>
  <c r="D11" i="2"/>
  <c r="C11" i="2"/>
  <c r="B11" i="2"/>
  <c r="A11" i="2"/>
  <c r="E10" i="2"/>
  <c r="D10" i="2"/>
  <c r="C10" i="2"/>
  <c r="B10" i="2"/>
  <c r="A10" i="2"/>
  <c r="E9" i="2"/>
  <c r="D9" i="2"/>
  <c r="C9" i="2"/>
  <c r="B9" i="2"/>
  <c r="A9" i="2"/>
  <c r="E8" i="2"/>
  <c r="D8" i="2"/>
  <c r="C8" i="2"/>
  <c r="B8" i="2"/>
  <c r="A8" i="2"/>
  <c r="E7" i="2"/>
  <c r="D7" i="2"/>
  <c r="C7" i="2"/>
  <c r="B7" i="2"/>
  <c r="A7" i="2"/>
  <c r="E6" i="2"/>
  <c r="D6" i="2"/>
  <c r="C6" i="2"/>
  <c r="B6" i="2"/>
  <c r="A6" i="2"/>
  <c r="E5" i="2"/>
  <c r="D5" i="2"/>
  <c r="C5" i="2"/>
  <c r="B5" i="2"/>
  <c r="A5" i="2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A45" i="1"/>
  <c r="B45" i="1"/>
  <c r="C45" i="1"/>
  <c r="D45" i="1"/>
  <c r="E45" i="1"/>
  <c r="A46" i="1"/>
  <c r="B46" i="1"/>
  <c r="C46" i="1"/>
  <c r="D46" i="1"/>
  <c r="E46" i="1"/>
  <c r="A47" i="1"/>
  <c r="B47" i="1"/>
  <c r="C47" i="1"/>
  <c r="D47" i="1"/>
  <c r="E47" i="1"/>
  <c r="A48" i="1"/>
  <c r="B48" i="1"/>
  <c r="C48" i="1"/>
  <c r="D48" i="1"/>
  <c r="E48" i="1"/>
  <c r="A49" i="1"/>
  <c r="B49" i="1"/>
  <c r="C49" i="1"/>
  <c r="D49" i="1"/>
  <c r="E49" i="1"/>
  <c r="A50" i="1"/>
  <c r="B50" i="1"/>
  <c r="C50" i="1"/>
  <c r="D50" i="1"/>
  <c r="E50" i="1"/>
  <c r="A51" i="1"/>
  <c r="B51" i="1"/>
  <c r="C51" i="1"/>
  <c r="D51" i="1"/>
  <c r="E51" i="1"/>
  <c r="A52" i="1"/>
  <c r="B52" i="1"/>
  <c r="C52" i="1"/>
  <c r="D52" i="1"/>
  <c r="E52" i="1"/>
  <c r="A53" i="1"/>
  <c r="B53" i="1"/>
  <c r="C53" i="1"/>
  <c r="D53" i="1"/>
  <c r="E53" i="1"/>
  <c r="A54" i="1"/>
  <c r="B54" i="1"/>
  <c r="C54" i="1"/>
  <c r="D54" i="1"/>
  <c r="E54" i="1"/>
  <c r="A55" i="1"/>
  <c r="B55" i="1"/>
  <c r="C55" i="1"/>
  <c r="D55" i="1"/>
  <c r="E55" i="1"/>
  <c r="A56" i="1"/>
  <c r="B56" i="1"/>
  <c r="C56" i="1"/>
  <c r="D56" i="1"/>
  <c r="E56" i="1"/>
  <c r="A57" i="1"/>
  <c r="B57" i="1"/>
  <c r="C57" i="1"/>
  <c r="D57" i="1"/>
  <c r="E57" i="1"/>
  <c r="A58" i="1"/>
  <c r="B58" i="1"/>
  <c r="C58" i="1"/>
  <c r="D58" i="1"/>
  <c r="E58" i="1"/>
  <c r="A59" i="1"/>
  <c r="B59" i="1"/>
  <c r="C59" i="1"/>
  <c r="D59" i="1"/>
  <c r="E59" i="1"/>
  <c r="A60" i="1"/>
  <c r="B60" i="1"/>
  <c r="C60" i="1"/>
  <c r="D60" i="1"/>
  <c r="E60" i="1"/>
  <c r="A61" i="1"/>
  <c r="B61" i="1"/>
  <c r="C61" i="1"/>
  <c r="D61" i="1"/>
  <c r="E61" i="1"/>
  <c r="A62" i="1"/>
  <c r="B62" i="1"/>
  <c r="C62" i="1"/>
  <c r="D62" i="1"/>
  <c r="E62" i="1"/>
  <c r="A63" i="1"/>
  <c r="B63" i="1"/>
  <c r="C63" i="1"/>
  <c r="D63" i="1"/>
  <c r="E63" i="1"/>
  <c r="A64" i="1"/>
  <c r="B64" i="1"/>
  <c r="C64" i="1"/>
  <c r="D64" i="1"/>
  <c r="E64" i="1"/>
  <c r="A65" i="1"/>
  <c r="B65" i="1"/>
  <c r="C65" i="1"/>
  <c r="D65" i="1"/>
  <c r="E65" i="1"/>
  <c r="A66" i="1"/>
  <c r="B66" i="1"/>
  <c r="C66" i="1"/>
  <c r="D66" i="1"/>
  <c r="E66" i="1"/>
  <c r="A67" i="1"/>
  <c r="B67" i="1"/>
  <c r="C67" i="1"/>
  <c r="D67" i="1"/>
  <c r="E67" i="1"/>
  <c r="A68" i="1"/>
  <c r="B68" i="1"/>
  <c r="C68" i="1"/>
  <c r="D68" i="1"/>
  <c r="E68" i="1"/>
  <c r="A69" i="1"/>
  <c r="B69" i="1"/>
  <c r="C69" i="1"/>
  <c r="D69" i="1"/>
  <c r="E69" i="1"/>
  <c r="A70" i="1"/>
  <c r="B70" i="1"/>
  <c r="C70" i="1"/>
  <c r="D70" i="1"/>
  <c r="E70" i="1"/>
  <c r="A71" i="1"/>
  <c r="B71" i="1"/>
  <c r="C71" i="1"/>
  <c r="D71" i="1"/>
  <c r="E71" i="1"/>
  <c r="A72" i="1"/>
  <c r="B72" i="1"/>
  <c r="C72" i="1"/>
  <c r="D72" i="1"/>
  <c r="E72" i="1"/>
  <c r="A73" i="1"/>
  <c r="B73" i="1"/>
  <c r="C73" i="1"/>
  <c r="D73" i="1"/>
  <c r="E73" i="1"/>
  <c r="A74" i="1"/>
  <c r="B74" i="1"/>
  <c r="C74" i="1"/>
  <c r="D74" i="1"/>
  <c r="E74" i="1"/>
  <c r="A75" i="1"/>
  <c r="B75" i="1"/>
  <c r="C75" i="1"/>
  <c r="D75" i="1"/>
  <c r="E75" i="1"/>
  <c r="A76" i="1"/>
  <c r="B76" i="1"/>
  <c r="C76" i="1"/>
  <c r="D76" i="1"/>
  <c r="E76" i="1"/>
  <c r="A77" i="1"/>
  <c r="B77" i="1"/>
  <c r="C77" i="1"/>
  <c r="D77" i="1"/>
  <c r="E77" i="1"/>
  <c r="A78" i="1"/>
  <c r="B78" i="1"/>
  <c r="C78" i="1"/>
  <c r="D78" i="1"/>
  <c r="E78" i="1"/>
  <c r="A79" i="1"/>
  <c r="B79" i="1"/>
  <c r="C79" i="1"/>
  <c r="D79" i="1"/>
  <c r="E79" i="1"/>
  <c r="A80" i="1"/>
  <c r="B80" i="1"/>
  <c r="C80" i="1"/>
  <c r="D80" i="1"/>
  <c r="E80" i="1"/>
  <c r="A81" i="1"/>
  <c r="B81" i="1"/>
  <c r="C81" i="1"/>
  <c r="D81" i="1"/>
  <c r="E81" i="1"/>
  <c r="A82" i="1"/>
  <c r="B82" i="1"/>
  <c r="C82" i="1"/>
  <c r="D82" i="1"/>
  <c r="E82" i="1"/>
  <c r="A83" i="1"/>
  <c r="B83" i="1"/>
  <c r="C83" i="1"/>
  <c r="D83" i="1"/>
  <c r="E83" i="1"/>
  <c r="A84" i="1"/>
  <c r="B84" i="1"/>
  <c r="C84" i="1"/>
  <c r="D84" i="1"/>
  <c r="E84" i="1"/>
  <c r="A85" i="1"/>
  <c r="B85" i="1"/>
  <c r="C85" i="1"/>
  <c r="D85" i="1"/>
  <c r="E85" i="1"/>
  <c r="A86" i="1"/>
  <c r="B86" i="1"/>
  <c r="C86" i="1"/>
  <c r="D86" i="1"/>
  <c r="E86" i="1"/>
  <c r="A87" i="1"/>
  <c r="B87" i="1"/>
  <c r="C87" i="1"/>
  <c r="D87" i="1"/>
  <c r="E87" i="1"/>
  <c r="A88" i="1"/>
  <c r="B88" i="1"/>
  <c r="C88" i="1"/>
  <c r="D88" i="1"/>
  <c r="E88" i="1"/>
  <c r="A89" i="1"/>
  <c r="B89" i="1"/>
  <c r="C89" i="1"/>
  <c r="D89" i="1"/>
  <c r="E89" i="1"/>
  <c r="A90" i="1"/>
  <c r="B90" i="1"/>
  <c r="C90" i="1"/>
  <c r="D90" i="1"/>
  <c r="E90" i="1"/>
  <c r="A91" i="1"/>
  <c r="B91" i="1"/>
  <c r="C91" i="1"/>
  <c r="D91" i="1"/>
  <c r="E91" i="1"/>
  <c r="A92" i="1"/>
  <c r="B92" i="1"/>
  <c r="C92" i="1"/>
  <c r="D92" i="1"/>
  <c r="E92" i="1"/>
  <c r="A93" i="1"/>
  <c r="B93" i="1"/>
  <c r="C93" i="1"/>
  <c r="D93" i="1"/>
  <c r="E93" i="1"/>
  <c r="A94" i="1"/>
  <c r="B94" i="1"/>
  <c r="C94" i="1"/>
  <c r="D94" i="1"/>
  <c r="E94" i="1"/>
  <c r="A95" i="1"/>
  <c r="B95" i="1"/>
  <c r="C95" i="1"/>
  <c r="D95" i="1"/>
  <c r="E95" i="1"/>
  <c r="A96" i="1"/>
  <c r="B96" i="1"/>
  <c r="C96" i="1"/>
  <c r="D96" i="1"/>
  <c r="E96" i="1"/>
  <c r="A97" i="1"/>
  <c r="B97" i="1"/>
  <c r="C97" i="1"/>
  <c r="D97" i="1"/>
  <c r="E97" i="1"/>
  <c r="A98" i="1"/>
  <c r="B98" i="1"/>
  <c r="C98" i="1"/>
  <c r="D98" i="1"/>
  <c r="E98" i="1"/>
  <c r="A99" i="1"/>
  <c r="B99" i="1"/>
  <c r="C99" i="1"/>
  <c r="D99" i="1"/>
  <c r="E99" i="1"/>
  <c r="A100" i="1"/>
  <c r="B100" i="1"/>
  <c r="C100" i="1"/>
  <c r="D100" i="1"/>
  <c r="E100" i="1"/>
  <c r="A101" i="1"/>
  <c r="B101" i="1"/>
  <c r="C101" i="1"/>
  <c r="D101" i="1"/>
  <c r="E101" i="1"/>
  <c r="A102" i="1"/>
  <c r="B102" i="1"/>
  <c r="C102" i="1"/>
  <c r="D102" i="1"/>
  <c r="E102" i="1"/>
  <c r="A103" i="1"/>
  <c r="B103" i="1"/>
  <c r="C103" i="1"/>
  <c r="D103" i="1"/>
  <c r="E103" i="1"/>
  <c r="A104" i="1"/>
  <c r="B104" i="1"/>
  <c r="C104" i="1"/>
  <c r="D104" i="1"/>
  <c r="E104" i="1"/>
  <c r="B5" i="1"/>
  <c r="C5" i="1"/>
  <c r="D5" i="1"/>
  <c r="E5" i="1"/>
  <c r="A5" i="1"/>
  <c r="L6" i="7" l="1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" i="7"/>
  <c r="J6" i="7"/>
  <c r="K6" i="7"/>
  <c r="J7" i="7"/>
  <c r="K7" i="7"/>
  <c r="J8" i="7"/>
  <c r="K8" i="7"/>
  <c r="J9" i="7"/>
  <c r="K9" i="7"/>
  <c r="J10" i="7"/>
  <c r="K10" i="7"/>
  <c r="J11" i="7"/>
  <c r="K11" i="7"/>
  <c r="J12" i="7"/>
  <c r="K12" i="7"/>
  <c r="J13" i="7"/>
  <c r="K13" i="7"/>
  <c r="J14" i="7"/>
  <c r="K14" i="7"/>
  <c r="J15" i="7"/>
  <c r="K15" i="7"/>
  <c r="J16" i="7"/>
  <c r="K16" i="7"/>
  <c r="J17" i="7"/>
  <c r="K17" i="7"/>
  <c r="J18" i="7"/>
  <c r="K18" i="7"/>
  <c r="J19" i="7"/>
  <c r="K19" i="7"/>
  <c r="J20" i="7"/>
  <c r="K20" i="7"/>
  <c r="J21" i="7"/>
  <c r="K21" i="7"/>
  <c r="J22" i="7"/>
  <c r="K22" i="7"/>
  <c r="J23" i="7"/>
  <c r="K23" i="7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J31" i="7"/>
  <c r="K31" i="7"/>
  <c r="J32" i="7"/>
  <c r="K32" i="7"/>
  <c r="J33" i="7"/>
  <c r="K33" i="7"/>
  <c r="J34" i="7"/>
  <c r="K34" i="7"/>
  <c r="J35" i="7"/>
  <c r="K35" i="7"/>
  <c r="J36" i="7"/>
  <c r="K36" i="7"/>
  <c r="J37" i="7"/>
  <c r="K37" i="7"/>
  <c r="J38" i="7"/>
  <c r="K38" i="7"/>
  <c r="J39" i="7"/>
  <c r="K39" i="7"/>
  <c r="J40" i="7"/>
  <c r="K40" i="7"/>
  <c r="J41" i="7"/>
  <c r="K41" i="7"/>
  <c r="J42" i="7"/>
  <c r="K42" i="7"/>
  <c r="J43" i="7"/>
  <c r="K43" i="7"/>
  <c r="J44" i="7"/>
  <c r="K44" i="7"/>
  <c r="J45" i="7"/>
  <c r="K45" i="7"/>
  <c r="J46" i="7"/>
  <c r="K46" i="7"/>
  <c r="J47" i="7"/>
  <c r="K47" i="7"/>
  <c r="J48" i="7"/>
  <c r="K48" i="7"/>
  <c r="J49" i="7"/>
  <c r="K49" i="7"/>
  <c r="J50" i="7"/>
  <c r="K50" i="7"/>
  <c r="J51" i="7"/>
  <c r="K51" i="7"/>
  <c r="J52" i="7"/>
  <c r="K52" i="7"/>
  <c r="J53" i="7"/>
  <c r="K53" i="7"/>
  <c r="J54" i="7"/>
  <c r="K54" i="7"/>
  <c r="K5" i="7"/>
  <c r="J5" i="7"/>
  <c r="G5" i="7"/>
  <c r="H5" i="7"/>
  <c r="G6" i="7"/>
  <c r="H6" i="7"/>
  <c r="G7" i="7"/>
  <c r="H7" i="7"/>
  <c r="G8" i="7"/>
  <c r="H8" i="7"/>
  <c r="G9" i="7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G23" i="7"/>
  <c r="H23" i="7"/>
  <c r="G24" i="7"/>
  <c r="H24" i="7"/>
  <c r="G25" i="7"/>
  <c r="H25" i="7"/>
  <c r="G26" i="7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33" i="7"/>
  <c r="H33" i="7"/>
  <c r="G34" i="7"/>
  <c r="H34" i="7"/>
  <c r="G35" i="7"/>
  <c r="H35" i="7"/>
  <c r="G36" i="7"/>
  <c r="H36" i="7"/>
  <c r="G37" i="7"/>
  <c r="H37" i="7"/>
  <c r="G38" i="7"/>
  <c r="H38" i="7"/>
  <c r="G39" i="7"/>
  <c r="H39" i="7"/>
  <c r="G40" i="7"/>
  <c r="H40" i="7"/>
  <c r="G41" i="7"/>
  <c r="H41" i="7"/>
  <c r="G42" i="7"/>
  <c r="H42" i="7"/>
  <c r="G43" i="7"/>
  <c r="H43" i="7"/>
  <c r="G44" i="7"/>
  <c r="H44" i="7"/>
  <c r="G45" i="7"/>
  <c r="H45" i="7"/>
  <c r="G46" i="7"/>
  <c r="H46" i="7"/>
  <c r="G47" i="7"/>
  <c r="H47" i="7"/>
  <c r="G48" i="7"/>
  <c r="H48" i="7"/>
  <c r="G49" i="7"/>
  <c r="H49" i="7"/>
  <c r="G50" i="7"/>
  <c r="H50" i="7"/>
  <c r="G51" i="7"/>
  <c r="H51" i="7"/>
  <c r="G52" i="7"/>
  <c r="H52" i="7"/>
  <c r="G53" i="7"/>
  <c r="H53" i="7"/>
  <c r="G54" i="7"/>
  <c r="H54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" i="7"/>
  <c r="A1" i="3"/>
  <c r="A1" i="1"/>
  <c r="A1" i="2"/>
  <c r="E9" i="8" l="1"/>
  <c r="G9" i="8"/>
  <c r="C9" i="8"/>
  <c r="B9" i="8"/>
  <c r="F9" i="8"/>
  <c r="D9" i="8"/>
  <c r="I9" i="8" s="1"/>
  <c r="G5" i="8"/>
  <c r="E5" i="8"/>
  <c r="C5" i="8"/>
  <c r="B5" i="8"/>
  <c r="F5" i="8"/>
  <c r="D5" i="8"/>
  <c r="I5" i="8" s="1"/>
  <c r="G4" i="8"/>
  <c r="E4" i="8"/>
  <c r="C4" i="8"/>
  <c r="D4" i="8"/>
  <c r="B4" i="8"/>
  <c r="F4" i="8"/>
  <c r="I4" i="8" l="1"/>
</calcChain>
</file>

<file path=xl/comments1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LO1.1 Information Technology Ability </t>
        </r>
        <r>
          <rPr>
            <sz val="9"/>
            <color indexed="81"/>
            <rFont val="細明體"/>
            <family val="3"/>
            <charset val="136"/>
          </rPr>
          <t xml:space="preserve">資訊技術應用能力
</t>
        </r>
        <r>
          <rPr>
            <sz val="9"/>
            <color indexed="81"/>
            <rFont val="Tahoma"/>
            <family val="2"/>
          </rPr>
          <t xml:space="preserve">Students will demonstrate that they can use appropriate information technology.
</t>
        </r>
        <r>
          <rPr>
            <sz val="9"/>
            <color indexed="81"/>
            <rFont val="細明體"/>
            <family val="3"/>
            <charset val="136"/>
          </rPr>
          <t xml:space="preserve">學生能夠使用適當的資訊技術。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LO1.2 Professional Knowledge </t>
        </r>
        <r>
          <rPr>
            <sz val="9"/>
            <color indexed="81"/>
            <rFont val="細明體"/>
            <family val="3"/>
            <charset val="136"/>
          </rPr>
          <t xml:space="preserve">專業知識能力
</t>
        </r>
        <r>
          <rPr>
            <sz val="9"/>
            <color indexed="81"/>
            <rFont val="Tahoma"/>
            <family val="2"/>
          </rPr>
          <t xml:space="preserve">Students will demonstrate professional knowledge in the professional areas.
</t>
        </r>
        <r>
          <rPr>
            <sz val="9"/>
            <color indexed="81"/>
            <rFont val="細明體"/>
            <family val="3"/>
            <charset val="136"/>
          </rPr>
          <t xml:space="preserve">學生可以在專業領域展示專業知識。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LO4.1 Professional Ethics</t>
        </r>
        <r>
          <rPr>
            <sz val="9"/>
            <color indexed="81"/>
            <rFont val="細明體"/>
            <family val="3"/>
            <charset val="136"/>
          </rPr>
          <t>專業倫理</t>
        </r>
        <r>
          <rPr>
            <sz val="9"/>
            <color indexed="81"/>
            <rFont val="Tahoma"/>
            <family val="2"/>
          </rPr>
          <t xml:space="preserve"> 
Students will demonstrate awareness of ethical issues and can distinguish ethical and unethical behaviors in the professional areas.  
</t>
        </r>
        <r>
          <rPr>
            <sz val="9"/>
            <color indexed="81"/>
            <rFont val="細明體"/>
            <family val="3"/>
            <charset val="136"/>
          </rPr>
          <t xml:space="preserve">學生能夠有倫理意識且能分辨專業領域中符合及不符合倫理之行為。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LO2.1 Practical Application </t>
        </r>
        <r>
          <rPr>
            <sz val="9"/>
            <color indexed="81"/>
            <rFont val="細明體"/>
            <family val="3"/>
            <charset val="136"/>
          </rPr>
          <t xml:space="preserve">實務應用
</t>
        </r>
        <r>
          <rPr>
            <sz val="9"/>
            <color indexed="81"/>
            <rFont val="Tahoma"/>
            <family val="2"/>
          </rPr>
          <t xml:space="preserve">Students will demonstrate the ability to clearly identify the problem, find alternative solutions and evaluate feasible solutions to solve the problem for practical purpose.
</t>
        </r>
        <r>
          <rPr>
            <sz val="9"/>
            <color indexed="81"/>
            <rFont val="細明體"/>
            <family val="3"/>
            <charset val="136"/>
          </rPr>
          <t xml:space="preserve">學生可以明確辦識問題，找出替代方案並有能力解決實務問題。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LO3.1 Communication Skill </t>
        </r>
        <r>
          <rPr>
            <sz val="9"/>
            <color indexed="81"/>
            <rFont val="細明體"/>
            <family val="3"/>
            <charset val="136"/>
          </rPr>
          <t>溝通技巧</t>
        </r>
        <r>
          <rPr>
            <sz val="9"/>
            <color indexed="81"/>
            <rFont val="Tahoma"/>
            <family val="2"/>
          </rPr>
          <t xml:space="preserve"> 
Students will strengthen their communication skill.
</t>
        </r>
        <r>
          <rPr>
            <sz val="9"/>
            <color indexed="81"/>
            <rFont val="細明體"/>
            <family val="3"/>
            <charset val="136"/>
          </rPr>
          <t xml:space="preserve">強化學生溝通技巧。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LO1.1 Information Technology Ability </t>
        </r>
        <r>
          <rPr>
            <sz val="9"/>
            <color indexed="81"/>
            <rFont val="細明體"/>
            <family val="3"/>
            <charset val="136"/>
          </rPr>
          <t xml:space="preserve">資訊技術應用能力
</t>
        </r>
        <r>
          <rPr>
            <sz val="9"/>
            <color indexed="81"/>
            <rFont val="Tahoma"/>
            <family val="2"/>
          </rPr>
          <t xml:space="preserve">Students will demonstrate that they can use appropriate information technology.
</t>
        </r>
        <r>
          <rPr>
            <sz val="9"/>
            <color indexed="81"/>
            <rFont val="細明體"/>
            <family val="3"/>
            <charset val="136"/>
          </rPr>
          <t xml:space="preserve">學生能夠使用適當的資訊技術。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LO1.1 Information Technology Ability </t>
        </r>
        <r>
          <rPr>
            <sz val="9"/>
            <color indexed="81"/>
            <rFont val="細明體"/>
            <family val="3"/>
            <charset val="136"/>
          </rPr>
          <t xml:space="preserve">資訊技術應用能力
</t>
        </r>
        <r>
          <rPr>
            <sz val="9"/>
            <color indexed="81"/>
            <rFont val="Tahoma"/>
            <family val="2"/>
          </rPr>
          <t xml:space="preserve">Students will demonstrate that they can use appropriate information technology.
</t>
        </r>
        <r>
          <rPr>
            <sz val="9"/>
            <color indexed="81"/>
            <rFont val="細明體"/>
            <family val="3"/>
            <charset val="136"/>
          </rPr>
          <t xml:space="preserve">學生能夠使用適當的資訊技術。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LO1.2 Professional Knowledge </t>
        </r>
        <r>
          <rPr>
            <sz val="9"/>
            <color indexed="81"/>
            <rFont val="細明體"/>
            <family val="3"/>
            <charset val="136"/>
          </rPr>
          <t xml:space="preserve">專業知識能力
</t>
        </r>
        <r>
          <rPr>
            <sz val="9"/>
            <color indexed="81"/>
            <rFont val="Tahoma"/>
            <family val="2"/>
          </rPr>
          <t xml:space="preserve">Students will demonstrate professional knowledge in the professional areas.
</t>
        </r>
        <r>
          <rPr>
            <sz val="9"/>
            <color indexed="81"/>
            <rFont val="細明體"/>
            <family val="3"/>
            <charset val="136"/>
          </rPr>
          <t xml:space="preserve">學生可以在專業領域展示專業知識。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LO4.1 Professional Ethics</t>
        </r>
        <r>
          <rPr>
            <sz val="9"/>
            <color indexed="81"/>
            <rFont val="細明體"/>
            <family val="3"/>
            <charset val="136"/>
          </rPr>
          <t>專業倫理</t>
        </r>
        <r>
          <rPr>
            <sz val="9"/>
            <color indexed="81"/>
            <rFont val="Tahoma"/>
            <family val="2"/>
          </rPr>
          <t xml:space="preserve"> 
Students will demonstrate awareness of ethical issues and can distinguish ethical and unethical behaviors in the professional areas.  
</t>
        </r>
        <r>
          <rPr>
            <sz val="9"/>
            <color indexed="81"/>
            <rFont val="細明體"/>
            <family val="3"/>
            <charset val="136"/>
          </rPr>
          <t xml:space="preserve">學生能夠有倫理意識且能分辨專業領域中符合及不符合倫理之行為。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LO1.1 Information Technology Ability </t>
        </r>
        <r>
          <rPr>
            <sz val="9"/>
            <color indexed="81"/>
            <rFont val="細明體"/>
            <family val="3"/>
            <charset val="136"/>
          </rPr>
          <t xml:space="preserve">資訊技術應用能力
</t>
        </r>
        <r>
          <rPr>
            <sz val="9"/>
            <color indexed="81"/>
            <rFont val="Tahoma"/>
            <family val="2"/>
          </rPr>
          <t xml:space="preserve">Students will demonstrate that they can use appropriate information technology.
</t>
        </r>
        <r>
          <rPr>
            <sz val="9"/>
            <color indexed="81"/>
            <rFont val="細明體"/>
            <family val="3"/>
            <charset val="136"/>
          </rPr>
          <t xml:space="preserve">學生能夠使用適當的資訊技術。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LO2.1 Practical Application </t>
        </r>
        <r>
          <rPr>
            <sz val="9"/>
            <color indexed="81"/>
            <rFont val="細明體"/>
            <family val="3"/>
            <charset val="136"/>
          </rPr>
          <t xml:space="preserve">實務應用
</t>
        </r>
        <r>
          <rPr>
            <sz val="9"/>
            <color indexed="81"/>
            <rFont val="Tahoma"/>
            <family val="2"/>
          </rPr>
          <t xml:space="preserve">Students will demonstrate the ability to clearly identify the problem, find alternative solutions and evaluate feasible solutions to solve the problem for practical purpose.
</t>
        </r>
        <r>
          <rPr>
            <sz val="9"/>
            <color indexed="81"/>
            <rFont val="細明體"/>
            <family val="3"/>
            <charset val="136"/>
          </rPr>
          <t xml:space="preserve">學生可以明確辦識問題，找出替代方案並有能力解決實務問題。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LO3.1 Communication Skill </t>
        </r>
        <r>
          <rPr>
            <sz val="9"/>
            <color indexed="81"/>
            <rFont val="細明體"/>
            <family val="3"/>
            <charset val="136"/>
          </rPr>
          <t>溝通技巧</t>
        </r>
        <r>
          <rPr>
            <sz val="9"/>
            <color indexed="81"/>
            <rFont val="Tahoma"/>
            <family val="2"/>
          </rPr>
          <t xml:space="preserve"> 
Students will strengthen their communication skill.
</t>
        </r>
        <r>
          <rPr>
            <sz val="9"/>
            <color indexed="81"/>
            <rFont val="細明體"/>
            <family val="3"/>
            <charset val="136"/>
          </rPr>
          <t xml:space="preserve">強化學生溝通技巧。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LO2.1 Practical Application </t>
        </r>
        <r>
          <rPr>
            <sz val="9"/>
            <color indexed="81"/>
            <rFont val="細明體"/>
            <family val="3"/>
            <charset val="136"/>
          </rPr>
          <t xml:space="preserve">實務應用
</t>
        </r>
        <r>
          <rPr>
            <sz val="9"/>
            <color indexed="81"/>
            <rFont val="Tahoma"/>
            <family val="2"/>
          </rPr>
          <t xml:space="preserve">Students will demonstrate the ability to clearly identify the problem, find alternative solutions and evaluate feasible solutions to solve the problem for practical purpose.
</t>
        </r>
        <r>
          <rPr>
            <sz val="9"/>
            <color indexed="81"/>
            <rFont val="細明體"/>
            <family val="3"/>
            <charset val="136"/>
          </rPr>
          <t xml:space="preserve">學生可以明確辦識問題，找出替代方案並有能力解決實務問題。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LO3.1 Communication Skill </t>
        </r>
        <r>
          <rPr>
            <sz val="9"/>
            <color indexed="81"/>
            <rFont val="細明體"/>
            <family val="3"/>
            <charset val="136"/>
          </rPr>
          <t>溝通技巧</t>
        </r>
        <r>
          <rPr>
            <sz val="9"/>
            <color indexed="81"/>
            <rFont val="Tahoma"/>
            <family val="2"/>
          </rPr>
          <t xml:space="preserve"> 
Students will strengthen their communication skill.
</t>
        </r>
        <r>
          <rPr>
            <sz val="9"/>
            <color indexed="81"/>
            <rFont val="細明體"/>
            <family val="3"/>
            <charset val="136"/>
          </rPr>
          <t xml:space="preserve">強化學生溝通技巧。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LO2.1 Practical Application </t>
        </r>
        <r>
          <rPr>
            <sz val="9"/>
            <color indexed="81"/>
            <rFont val="細明體"/>
            <family val="3"/>
            <charset val="136"/>
          </rPr>
          <t xml:space="preserve">實務應用
</t>
        </r>
        <r>
          <rPr>
            <sz val="9"/>
            <color indexed="81"/>
            <rFont val="Tahoma"/>
            <family val="2"/>
          </rPr>
          <t xml:space="preserve">Students will demonstrate the ability to clearly identify the problem, find alternative solutions and evaluate feasible solutions to solve the problem for practical purpose.
</t>
        </r>
        <r>
          <rPr>
            <sz val="9"/>
            <color indexed="81"/>
            <rFont val="細明體"/>
            <family val="3"/>
            <charset val="136"/>
          </rPr>
          <t xml:space="preserve">學生可以明確辦識問題，找出替代方案並有能力解決實務問題。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LO3.1 Communication Skill </t>
        </r>
        <r>
          <rPr>
            <sz val="9"/>
            <color indexed="81"/>
            <rFont val="細明體"/>
            <family val="3"/>
            <charset val="136"/>
          </rPr>
          <t>溝通技巧</t>
        </r>
        <r>
          <rPr>
            <sz val="9"/>
            <color indexed="81"/>
            <rFont val="Tahoma"/>
            <family val="2"/>
          </rPr>
          <t xml:space="preserve"> 
Students will strengthen their communication skill.
</t>
        </r>
        <r>
          <rPr>
            <sz val="9"/>
            <color indexed="81"/>
            <rFont val="細明體"/>
            <family val="3"/>
            <charset val="136"/>
          </rPr>
          <t xml:space="preserve">強化學生溝通技巧。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LO2.1 Practical Application </t>
        </r>
        <r>
          <rPr>
            <sz val="9"/>
            <color indexed="81"/>
            <rFont val="細明體"/>
            <family val="3"/>
            <charset val="136"/>
          </rPr>
          <t xml:space="preserve">實務應用
</t>
        </r>
        <r>
          <rPr>
            <sz val="9"/>
            <color indexed="81"/>
            <rFont val="Tahoma"/>
            <family val="2"/>
          </rPr>
          <t xml:space="preserve">Students will demonstrate the ability to clearly identify the problem, find alternative solutions and evaluate feasible solutions to solve the problem for practical purpose.
</t>
        </r>
        <r>
          <rPr>
            <sz val="9"/>
            <color indexed="81"/>
            <rFont val="細明體"/>
            <family val="3"/>
            <charset val="136"/>
          </rPr>
          <t xml:space="preserve">學生可以明確辦識問題，找出替代方案並有能力解決實務問題。
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LO3.1 Communication Skill </t>
        </r>
        <r>
          <rPr>
            <sz val="9"/>
            <color indexed="81"/>
            <rFont val="細明體"/>
            <family val="3"/>
            <charset val="136"/>
          </rPr>
          <t>溝通技巧</t>
        </r>
        <r>
          <rPr>
            <sz val="9"/>
            <color indexed="81"/>
            <rFont val="Tahoma"/>
            <family val="2"/>
          </rPr>
          <t xml:space="preserve"> 
Students will strengthen their communication skill.
</t>
        </r>
        <r>
          <rPr>
            <sz val="9"/>
            <color indexed="81"/>
            <rFont val="細明體"/>
            <family val="3"/>
            <charset val="136"/>
          </rPr>
          <t xml:space="preserve">強化學生溝通技巧。
</t>
        </r>
      </text>
    </comment>
  </commentList>
</comments>
</file>

<file path=xl/sharedStrings.xml><?xml version="1.0" encoding="utf-8"?>
<sst xmlns="http://schemas.openxmlformats.org/spreadsheetml/2006/main" count="127" uniqueCount="77">
  <si>
    <t>範例</t>
  </si>
  <si>
    <r>
      <t xml:space="preserve">指導教授
</t>
    </r>
    <r>
      <rPr>
        <sz val="11"/>
        <rFont val="標楷體"/>
        <family val="4"/>
        <charset val="136"/>
      </rPr>
      <t>（學習目標說明，請點表格右上角</t>
    </r>
    <r>
      <rPr>
        <b/>
        <sz val="11"/>
        <color rgb="FFFF0000"/>
        <rFont val="標楷體"/>
        <family val="4"/>
        <charset val="136"/>
      </rPr>
      <t>紅色三角形</t>
    </r>
    <r>
      <rPr>
        <sz val="11"/>
        <rFont val="標楷體"/>
        <family val="4"/>
        <charset val="136"/>
      </rPr>
      <t>）</t>
    </r>
    <phoneticPr fontId="5" type="noConversion"/>
  </si>
  <si>
    <t>學習目標</t>
    <phoneticPr fontId="5" type="noConversion"/>
  </si>
  <si>
    <t>LO0.0</t>
    <phoneticPr fontId="5" type="noConversion"/>
  </si>
  <si>
    <t>LO1.1</t>
    <phoneticPr fontId="5" type="noConversion"/>
  </si>
  <si>
    <t>LO1.2</t>
    <phoneticPr fontId="5" type="noConversion"/>
  </si>
  <si>
    <t>LO4.1</t>
    <phoneticPr fontId="5" type="noConversion"/>
  </si>
  <si>
    <t>LO2.1</t>
    <phoneticPr fontId="5" type="noConversion"/>
  </si>
  <si>
    <t>LO3.1</t>
    <phoneticPr fontId="5" type="noConversion"/>
  </si>
  <si>
    <t>組別</t>
    <phoneticPr fontId="5" type="noConversion"/>
  </si>
  <si>
    <t>指導老師</t>
    <phoneticPr fontId="5" type="noConversion"/>
  </si>
  <si>
    <r>
      <t>專題名稱
（</t>
    </r>
    <r>
      <rPr>
        <b/>
        <sz val="12"/>
        <color rgb="FFFF0000"/>
        <rFont val="微軟正黑體"/>
        <family val="2"/>
        <charset val="136"/>
      </rPr>
      <t>請填寫</t>
    </r>
    <r>
      <rPr>
        <b/>
        <sz val="12"/>
        <color indexed="8"/>
        <rFont val="微軟正黑體"/>
        <family val="2"/>
        <charset val="136"/>
      </rPr>
      <t>）</t>
    </r>
    <phoneticPr fontId="5" type="noConversion"/>
  </si>
  <si>
    <t>學號
(請依遞增順序排列)</t>
    <phoneticPr fontId="5" type="noConversion"/>
  </si>
  <si>
    <t>學生姓名</t>
    <phoneticPr fontId="5" type="noConversion"/>
  </si>
  <si>
    <r>
      <t xml:space="preserve">109-01學期
</t>
    </r>
    <r>
      <rPr>
        <b/>
        <sz val="12"/>
        <color rgb="FFFF0000"/>
        <rFont val="新細明體"/>
        <family val="1"/>
        <charset val="136"/>
        <scheme val="minor"/>
      </rPr>
      <t>期末</t>
    </r>
    <r>
      <rPr>
        <b/>
        <sz val="12"/>
        <color rgb="FF006100"/>
        <rFont val="新細明體"/>
        <family val="1"/>
        <charset val="136"/>
        <scheme val="minor"/>
      </rPr>
      <t>成績</t>
    </r>
    <phoneticPr fontId="5" type="noConversion"/>
  </si>
  <si>
    <r>
      <t xml:space="preserve">1.Poor
2.Good
3.Excellent
4.N/A
</t>
    </r>
    <r>
      <rPr>
        <b/>
        <sz val="11"/>
        <color rgb="FF0000FF"/>
        <rFont val="微軟正黑體"/>
        <family val="2"/>
        <charset val="136"/>
      </rPr>
      <t>(請評比，範圍1~4)</t>
    </r>
    <phoneticPr fontId="5" type="noConversion"/>
  </si>
  <si>
    <r>
      <t xml:space="preserve">1.Poor
2.Good
3.Excellent
4.N/A
</t>
    </r>
    <r>
      <rPr>
        <b/>
        <sz val="11"/>
        <color rgb="FF0000FF"/>
        <rFont val="微軟正黑體"/>
        <family val="2"/>
        <charset val="136"/>
      </rPr>
      <t>(請評比，範圍1~4)</t>
    </r>
    <phoneticPr fontId="5" type="noConversion"/>
  </si>
  <si>
    <r>
      <t xml:space="preserve">1.Poor(&gt;40%)
2.Good（≦40%）
3.Excellent（≦30%）
</t>
    </r>
    <r>
      <rPr>
        <b/>
        <sz val="11"/>
        <color rgb="FF0000FF"/>
        <rFont val="微軟正黑體"/>
        <family val="2"/>
        <charset val="136"/>
      </rPr>
      <t>(請評比，範圍1~3)</t>
    </r>
    <phoneticPr fontId="5" type="noConversion"/>
  </si>
  <si>
    <t xml:space="preserve">學生互評
LO3.2 團隊合作能力：強化學生團隊合作能力
LO3.2 Teamwork Skill：Students will strengthen their teamwork skills
</t>
    <phoneticPr fontId="5" type="noConversion"/>
  </si>
  <si>
    <t>LO</t>
    <phoneticPr fontId="5" type="noConversion"/>
  </si>
  <si>
    <t>目標說明</t>
    <phoneticPr fontId="5" type="noConversion"/>
  </si>
  <si>
    <t>評分人員</t>
    <phoneticPr fontId="5" type="noConversion"/>
  </si>
  <si>
    <t>指導教授</t>
    <phoneticPr fontId="5" type="noConversion"/>
  </si>
  <si>
    <t>學生互評</t>
    <phoneticPr fontId="5" type="noConversion"/>
  </si>
  <si>
    <t>評審委員</t>
    <phoneticPr fontId="5" type="noConversion"/>
  </si>
  <si>
    <t>資訊技術應用能力：
學生能夠使用適當的資訊技術。</t>
    <phoneticPr fontId="5" type="noConversion"/>
  </si>
  <si>
    <t>實務應用：
學生可以明確辦識問題，找出替代方案並有能力解決實務問題。</t>
    <phoneticPr fontId="5" type="noConversion"/>
  </si>
  <si>
    <t>專業知識能力：
學生可以在專業領域展示專業知識。</t>
    <phoneticPr fontId="5" type="noConversion"/>
  </si>
  <si>
    <t>溝通能力：
學生可以有效溝通並成為一名優秀的團隊成員。</t>
    <phoneticPr fontId="5" type="noConversion"/>
  </si>
  <si>
    <t>團隊合作能力：
強化學生團隊合作能力</t>
    <phoneticPr fontId="5" type="noConversion"/>
  </si>
  <si>
    <t>專業倫理：
學生能夠有倫理意識且能分辨專業領域中符合及不符合倫理之行為。</t>
    <phoneticPr fontId="5" type="noConversion"/>
  </si>
  <si>
    <t>專題AoL檢核表 目標說明</t>
    <phoneticPr fontId="5" type="noConversion"/>
  </si>
  <si>
    <t>平均</t>
    <phoneticPr fontId="5" type="noConversion"/>
  </si>
  <si>
    <t>給分者
學生1</t>
    <phoneticPr fontId="5" type="noConversion"/>
  </si>
  <si>
    <t>給分者
學生2</t>
  </si>
  <si>
    <t>給分者
學生3</t>
  </si>
  <si>
    <t>給分者
學生4</t>
  </si>
  <si>
    <t>給分者
學生5</t>
  </si>
  <si>
    <t>給分者
學生6</t>
  </si>
  <si>
    <t>給分者
學生7</t>
  </si>
  <si>
    <t>學生姓名
被評者</t>
    <phoneticPr fontId="5" type="noConversion"/>
  </si>
  <si>
    <t>LO3.2</t>
    <phoneticPr fontId="5" type="noConversion"/>
  </si>
  <si>
    <t>評審委員</t>
    <phoneticPr fontId="5" type="noConversion"/>
  </si>
  <si>
    <t>學生互評</t>
    <phoneticPr fontId="5" type="noConversion"/>
  </si>
  <si>
    <t>原創性比對</t>
    <phoneticPr fontId="5" type="noConversion"/>
  </si>
  <si>
    <r>
      <t xml:space="preserve">指導教授
</t>
    </r>
    <r>
      <rPr>
        <sz val="11"/>
        <rFont val="標楷體"/>
        <family val="4"/>
        <charset val="136"/>
      </rPr>
      <t>（學習目標說明，請點表格右上角</t>
    </r>
    <r>
      <rPr>
        <b/>
        <sz val="11"/>
        <color rgb="FFFF0000"/>
        <rFont val="標楷體"/>
        <family val="4"/>
        <charset val="136"/>
      </rPr>
      <t>紅色三角形</t>
    </r>
    <r>
      <rPr>
        <sz val="11"/>
        <rFont val="標楷體"/>
        <family val="4"/>
        <charset val="136"/>
      </rPr>
      <t>）</t>
    </r>
    <phoneticPr fontId="5" type="noConversion"/>
  </si>
  <si>
    <r>
      <t>專題名稱
（</t>
    </r>
    <r>
      <rPr>
        <b/>
        <sz val="12"/>
        <color rgb="FFFF0000"/>
        <rFont val="標楷體"/>
        <family val="4"/>
        <charset val="136"/>
      </rPr>
      <t>請填寫</t>
    </r>
    <r>
      <rPr>
        <b/>
        <sz val="12"/>
        <color indexed="8"/>
        <rFont val="標楷體"/>
        <family val="4"/>
        <charset val="136"/>
      </rPr>
      <t>）</t>
    </r>
    <phoneticPr fontId="5" type="noConversion"/>
  </si>
  <si>
    <r>
      <t xml:space="preserve">1.Poor
2.Good
3.Excellent
4.N/A
</t>
    </r>
    <r>
      <rPr>
        <b/>
        <sz val="11"/>
        <color rgb="FF0000FF"/>
        <rFont val="標楷體"/>
        <family val="4"/>
        <charset val="136"/>
      </rPr>
      <t>(請評比，範圍1~4)</t>
    </r>
    <phoneticPr fontId="5" type="noConversion"/>
  </si>
  <si>
    <r>
      <t xml:space="preserve">1.Poor
2.Good
3.Excellent
4.N/A
</t>
    </r>
    <r>
      <rPr>
        <b/>
        <sz val="11"/>
        <color rgb="FF0000FF"/>
        <rFont val="標楷體"/>
        <family val="4"/>
        <charset val="136"/>
      </rPr>
      <t>(請評比，範圍1~4)</t>
    </r>
    <phoneticPr fontId="5" type="noConversion"/>
  </si>
  <si>
    <r>
      <t xml:space="preserve">1.Poor(&gt;40%)
2.Good（≦40%）
3.Excellent（≦30%）
</t>
    </r>
    <r>
      <rPr>
        <b/>
        <sz val="11"/>
        <color rgb="FF0000FF"/>
        <rFont val="標楷體"/>
        <family val="4"/>
        <charset val="136"/>
      </rPr>
      <t>(請評比，範圍1~3)</t>
    </r>
    <phoneticPr fontId="5" type="noConversion"/>
  </si>
  <si>
    <r>
      <t xml:space="preserve">1.Poor
2.Good
3.Excellent
4.N/A
</t>
    </r>
    <r>
      <rPr>
        <b/>
        <sz val="11"/>
        <color rgb="FF0000FF"/>
        <rFont val="標楷體"/>
        <family val="4"/>
        <charset val="136"/>
      </rPr>
      <t>(請評比，範圍1~4)</t>
    </r>
    <phoneticPr fontId="5" type="noConversion"/>
  </si>
  <si>
    <r>
      <t xml:space="preserve">1.Poor
2.Good
3.Excellent
4.N/A
</t>
    </r>
    <r>
      <rPr>
        <b/>
        <sz val="11"/>
        <color rgb="FF0000FF"/>
        <rFont val="標楷體"/>
        <family val="4"/>
        <charset val="136"/>
      </rPr>
      <t>(請評比，範圍1~4)</t>
    </r>
    <phoneticPr fontId="5" type="noConversion"/>
  </si>
  <si>
    <r>
      <t xml:space="preserve">1.Poor
2.Good
3.Excellent
4.N/A
</t>
    </r>
    <r>
      <rPr>
        <b/>
        <sz val="11"/>
        <color rgb="FF0000FF"/>
        <rFont val="標楷體"/>
        <family val="4"/>
        <charset val="136"/>
      </rPr>
      <t>(請評比，範圍1~4)</t>
    </r>
    <phoneticPr fontId="5" type="noConversion"/>
  </si>
  <si>
    <r>
      <t xml:space="preserve">評審委員
</t>
    </r>
    <r>
      <rPr>
        <sz val="11"/>
        <rFont val="標楷體"/>
        <family val="4"/>
        <charset val="136"/>
      </rPr>
      <t>（學習目標說明，請點表格右上角</t>
    </r>
    <r>
      <rPr>
        <b/>
        <sz val="11"/>
        <color rgb="FFFF0000"/>
        <rFont val="標楷體"/>
        <family val="4"/>
        <charset val="136"/>
      </rPr>
      <t>紅色三角形</t>
    </r>
    <r>
      <rPr>
        <sz val="14"/>
        <rFont val="標楷體"/>
        <family val="4"/>
        <charset val="136"/>
      </rPr>
      <t>）</t>
    </r>
    <phoneticPr fontId="5" type="noConversion"/>
  </si>
  <si>
    <r>
      <t xml:space="preserve">評審委員
</t>
    </r>
    <r>
      <rPr>
        <sz val="11"/>
        <rFont val="標楷體"/>
        <family val="4"/>
        <charset val="136"/>
      </rPr>
      <t>（學習目標說明，請點表格右上角</t>
    </r>
    <r>
      <rPr>
        <b/>
        <sz val="11"/>
        <color rgb="FFFF0000"/>
        <rFont val="標楷體"/>
        <family val="4"/>
        <charset val="136"/>
      </rPr>
      <t>紅色三角形</t>
    </r>
    <r>
      <rPr>
        <sz val="14"/>
        <rFont val="標楷體"/>
        <family val="4"/>
        <charset val="136"/>
      </rPr>
      <t>）</t>
    </r>
    <phoneticPr fontId="5" type="noConversion"/>
  </si>
  <si>
    <r>
      <t xml:space="preserve">評審委員-總評(AACSB填寫)
</t>
    </r>
    <r>
      <rPr>
        <sz val="11"/>
        <rFont val="標楷體"/>
        <family val="4"/>
        <charset val="136"/>
      </rPr>
      <t>（學習目標說明，請點表格右上角</t>
    </r>
    <r>
      <rPr>
        <b/>
        <sz val="11"/>
        <color rgb="FFFF0000"/>
        <rFont val="標楷體"/>
        <family val="4"/>
        <charset val="136"/>
      </rPr>
      <t>紅色三角形</t>
    </r>
    <r>
      <rPr>
        <sz val="14"/>
        <rFont val="標楷體"/>
        <family val="4"/>
        <charset val="136"/>
      </rPr>
      <t>）</t>
    </r>
    <phoneticPr fontId="5" type="noConversion"/>
  </si>
  <si>
    <t>總人數</t>
    <phoneticPr fontId="34" type="noConversion"/>
  </si>
  <si>
    <t>Level1</t>
    <phoneticPr fontId="34" type="noConversion"/>
  </si>
  <si>
    <t>Level2</t>
    <phoneticPr fontId="34" type="noConversion"/>
  </si>
  <si>
    <t>Level3</t>
    <phoneticPr fontId="34" type="noConversion"/>
  </si>
  <si>
    <t>%</t>
    <phoneticPr fontId="34" type="noConversion"/>
  </si>
  <si>
    <t>人數</t>
    <phoneticPr fontId="34" type="noConversion"/>
  </si>
  <si>
    <t>人數</t>
    <phoneticPr fontId="34" type="noConversion"/>
  </si>
  <si>
    <t>%</t>
    <phoneticPr fontId="34" type="noConversion"/>
  </si>
  <si>
    <t>L1+L2</t>
    <phoneticPr fontId="5" type="noConversion"/>
  </si>
  <si>
    <t>LO1.1</t>
    <phoneticPr fontId="34" type="noConversion"/>
  </si>
  <si>
    <t>F</t>
    <phoneticPr fontId="5" type="noConversion"/>
  </si>
  <si>
    <t>LO1.2</t>
    <phoneticPr fontId="34" type="noConversion"/>
  </si>
  <si>
    <t>G</t>
    <phoneticPr fontId="5" type="noConversion"/>
  </si>
  <si>
    <t>LO2.1</t>
    <phoneticPr fontId="34" type="noConversion"/>
  </si>
  <si>
    <t>J</t>
    <phoneticPr fontId="5" type="noConversion"/>
  </si>
  <si>
    <t>K</t>
    <phoneticPr fontId="5" type="noConversion"/>
  </si>
  <si>
    <t>LO3.2</t>
    <phoneticPr fontId="5" type="noConversion"/>
  </si>
  <si>
    <t>L</t>
    <phoneticPr fontId="5" type="noConversion"/>
  </si>
  <si>
    <t>LO4.1</t>
    <phoneticPr fontId="5" type="noConversion"/>
  </si>
  <si>
    <t>H</t>
    <phoneticPr fontId="5" type="noConversion"/>
  </si>
  <si>
    <t>110年 OO系 發表之學生專題成績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</si>
</sst>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color rgb="FF0000FF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14"/>
      <name val="新細明體"/>
      <family val="1"/>
      <charset val="136"/>
    </font>
    <font>
      <b/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rgb="FF0061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b/>
      <sz val="11"/>
      <color rgb="FF0000FF"/>
      <name val="微軟正黑體"/>
      <family val="2"/>
      <charset val="136"/>
    </font>
    <font>
      <sz val="1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8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1"/>
      <color rgb="FF0000FF"/>
      <name val="標楷體"/>
      <family val="4"/>
      <charset val="136"/>
    </font>
    <font>
      <b/>
      <sz val="12"/>
      <color rgb="FF006100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name val="新細明體"/>
      <family val="3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3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8" fillId="9" borderId="1" xfId="3" applyFont="1" applyFill="1" applyBorder="1" applyAlignment="1" applyProtection="1">
      <alignment horizontal="center" vertical="center"/>
      <protection locked="0"/>
    </xf>
    <xf numFmtId="0" fontId="29" fillId="9" borderId="1" xfId="3" applyFont="1" applyFill="1" applyBorder="1" applyAlignment="1" applyProtection="1">
      <alignment horizontal="center" vertical="center" wrapText="1"/>
      <protection locked="0"/>
    </xf>
    <xf numFmtId="0" fontId="29" fillId="5" borderId="1" xfId="3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29" fillId="9" borderId="12" xfId="3" applyFont="1" applyFill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14" fillId="2" borderId="1" xfId="1" applyFont="1" applyBorder="1" applyAlignment="1">
      <alignment vertical="center"/>
    </xf>
    <xf numFmtId="0" fontId="13" fillId="7" borderId="1" xfId="0" applyFont="1" applyFill="1" applyBorder="1" applyAlignment="1">
      <alignment horizontal="left" vertical="center"/>
    </xf>
    <xf numFmtId="0" fontId="18" fillId="3" borderId="1" xfId="2" applyFont="1" applyBorder="1" applyAlignment="1">
      <alignment vertical="top" wrapText="1"/>
    </xf>
    <xf numFmtId="0" fontId="20" fillId="5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right" vertical="center"/>
    </xf>
    <xf numFmtId="0" fontId="16" fillId="2" borderId="1" xfId="1" applyFont="1" applyBorder="1" applyAlignment="1">
      <alignment horizontal="center" vertical="top" wrapText="1"/>
    </xf>
    <xf numFmtId="0" fontId="13" fillId="9" borderId="1" xfId="3" applyFont="1" applyFill="1" applyBorder="1" applyAlignment="1">
      <alignment horizontal="center" vertical="top"/>
    </xf>
    <xf numFmtId="0" fontId="15" fillId="9" borderId="1" xfId="3" applyFont="1" applyFill="1" applyBorder="1" applyAlignment="1">
      <alignment horizontal="center" vertical="top" wrapText="1"/>
    </xf>
    <xf numFmtId="0" fontId="15" fillId="5" borderId="1" xfId="3" applyFont="1" applyFill="1" applyBorder="1" applyAlignment="1">
      <alignment horizontal="center" vertical="top" wrapText="1"/>
    </xf>
    <xf numFmtId="0" fontId="15" fillId="9" borderId="1" xfId="3" applyFont="1" applyFill="1" applyBorder="1" applyAlignment="1">
      <alignment horizontal="center" vertical="top"/>
    </xf>
    <xf numFmtId="0" fontId="20" fillId="11" borderId="1" xfId="0" applyFont="1" applyFill="1" applyBorder="1" applyAlignment="1">
      <alignment vertical="top" wrapText="1"/>
    </xf>
    <xf numFmtId="0" fontId="20" fillId="14" borderId="1" xfId="0" applyFont="1" applyFill="1" applyBorder="1" applyAlignment="1">
      <alignment vertical="top" wrapText="1"/>
    </xf>
    <xf numFmtId="0" fontId="20" fillId="10" borderId="1" xfId="0" applyFont="1" applyFill="1" applyBorder="1" applyAlignment="1">
      <alignment vertical="top" wrapText="1"/>
    </xf>
    <xf numFmtId="0" fontId="20" fillId="6" borderId="1" xfId="0" applyFont="1" applyFill="1" applyBorder="1" applyAlignment="1">
      <alignment vertical="top" wrapText="1"/>
    </xf>
    <xf numFmtId="0" fontId="15" fillId="9" borderId="12" xfId="3" applyFont="1" applyFill="1" applyBorder="1" applyAlignment="1">
      <alignment horizontal="center" vertical="top"/>
    </xf>
    <xf numFmtId="0" fontId="8" fillId="4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horizontal="left" vertical="center"/>
    </xf>
    <xf numFmtId="0" fontId="13" fillId="14" borderId="1" xfId="0" applyFont="1" applyFill="1" applyBorder="1" applyAlignment="1">
      <alignment horizontal="left" vertical="center"/>
    </xf>
    <xf numFmtId="0" fontId="13" fillId="10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 vertical="center"/>
    </xf>
    <xf numFmtId="9" fontId="6" fillId="0" borderId="1" xfId="4" applyFont="1" applyFill="1" applyBorder="1" applyAlignment="1" applyProtection="1">
      <alignment horizontal="center" vertical="center"/>
      <protection locked="0"/>
    </xf>
    <xf numFmtId="9" fontId="28" fillId="0" borderId="1" xfId="4" applyFont="1" applyBorder="1" applyAlignment="1">
      <alignment horizontal="center" vertical="center"/>
    </xf>
    <xf numFmtId="9" fontId="31" fillId="2" borderId="1" xfId="4" applyFont="1" applyFill="1" applyBorder="1" applyAlignment="1">
      <alignment horizontal="center" vertical="center" wrapText="1"/>
    </xf>
    <xf numFmtId="9" fontId="6" fillId="0" borderId="0" xfId="4" applyFont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15" borderId="13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10" fontId="33" fillId="11" borderId="3" xfId="4" applyNumberFormat="1" applyFont="1" applyFill="1" applyBorder="1" applyAlignment="1">
      <alignment horizontal="right" vertical="center"/>
    </xf>
    <xf numFmtId="176" fontId="33" fillId="0" borderId="3" xfId="5" applyNumberFormat="1" applyFont="1" applyBorder="1" applyAlignment="1">
      <alignment horizontal="right" vertical="center"/>
    </xf>
    <xf numFmtId="176" fontId="33" fillId="0" borderId="4" xfId="5" applyNumberFormat="1" applyFont="1" applyBorder="1" applyAlignment="1">
      <alignment horizontal="right" vertical="center"/>
    </xf>
    <xf numFmtId="10" fontId="0" fillId="0" borderId="0" xfId="0" applyNumberFormat="1">
      <alignment vertical="center"/>
    </xf>
    <xf numFmtId="0" fontId="33" fillId="0" borderId="9" xfId="0" applyFont="1" applyBorder="1" applyAlignment="1">
      <alignment horizontal="center" vertical="center" wrapText="1"/>
    </xf>
    <xf numFmtId="10" fontId="33" fillId="11" borderId="1" xfId="4" applyNumberFormat="1" applyFont="1" applyFill="1" applyBorder="1" applyAlignment="1">
      <alignment horizontal="right" vertical="center"/>
    </xf>
    <xf numFmtId="176" fontId="33" fillId="0" borderId="1" xfId="5" applyNumberFormat="1" applyFont="1" applyBorder="1" applyAlignment="1">
      <alignment horizontal="right" vertical="center"/>
    </xf>
    <xf numFmtId="176" fontId="33" fillId="0" borderId="8" xfId="5" applyNumberFormat="1" applyFont="1" applyBorder="1" applyAlignment="1">
      <alignment horizontal="right" vertical="center"/>
    </xf>
    <xf numFmtId="0" fontId="33" fillId="0" borderId="5" xfId="0" applyFont="1" applyFill="1" applyBorder="1" applyAlignment="1">
      <alignment horizontal="center" vertical="center" wrapText="1"/>
    </xf>
    <xf numFmtId="10" fontId="33" fillId="11" borderId="10" xfId="4" applyNumberFormat="1" applyFont="1" applyFill="1" applyBorder="1" applyAlignment="1">
      <alignment horizontal="right" vertical="center"/>
    </xf>
    <xf numFmtId="176" fontId="33" fillId="0" borderId="10" xfId="5" applyNumberFormat="1" applyFont="1" applyBorder="1" applyAlignment="1">
      <alignment horizontal="right" vertical="center"/>
    </xf>
    <xf numFmtId="176" fontId="33" fillId="0" borderId="11" xfId="5" applyNumberFormat="1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9" fillId="14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</cellXfs>
  <cellStyles count="6">
    <cellStyle name="20% - 輔色3" xfId="2" builtinId="38"/>
    <cellStyle name="一般" xfId="0" builtinId="0"/>
    <cellStyle name="一般_Sheet1" xfId="3"/>
    <cellStyle name="千分位" xfId="5" builtinId="3"/>
    <cellStyle name="好" xfId="1" builtinId="26"/>
    <cellStyle name="百分比" xfId="4" builtinId="5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比例計算!$A$4</c:f>
              <c:strCache>
                <c:ptCount val="1"/>
                <c:pt idx="0">
                  <c:v>LO1.1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比例計算!$B$2:$G$2</c15:sqref>
                  </c15:fullRef>
                </c:ext>
              </c:extLst>
              <c:f>(比例計算!$B$2,比例計算!$D$2,比例計算!$F$2)</c:f>
              <c:strCache>
                <c:ptCount val="3"/>
                <c:pt idx="0">
                  <c:v>Level1</c:v>
                </c:pt>
                <c:pt idx="1">
                  <c:v>Level2</c:v>
                </c:pt>
                <c:pt idx="2">
                  <c:v>Level3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比例計算!$B$4:$G$4</c15:sqref>
                  </c15:fullRef>
                </c:ext>
              </c:extLst>
              <c:f>(比例計算!$B$4,比例計算!$D$4,比例計算!$F$4)</c:f>
              <c:numCache>
                <c:formatCode>_-* #,##0_-;\-* #,##0_-;_-* "-"??_-;_-@_-</c:formatCode>
                <c:ptCount val="3"/>
                <c:pt idx="0" formatCode="0.00%">
                  <c:v>0</c:v>
                </c:pt>
                <c:pt idx="1" formatCode="0.00%">
                  <c:v>0</c:v>
                </c:pt>
                <c:pt idx="2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4-4AE4-A98D-58418BB314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9736799"/>
        <c:axId val="1289749279"/>
      </c:barChart>
      <c:catAx>
        <c:axId val="1289736799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49279"/>
        <c:crosses val="autoZero"/>
        <c:auto val="1"/>
        <c:lblAlgn val="ctr"/>
        <c:lblOffset val="100"/>
        <c:noMultiLvlLbl val="0"/>
      </c:catAx>
      <c:valAx>
        <c:axId val="128974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3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比例計算!$A$5</c:f>
              <c:strCache>
                <c:ptCount val="1"/>
                <c:pt idx="0">
                  <c:v>LO1.2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比例計算!$B$2:$G$2</c15:sqref>
                  </c15:fullRef>
                </c:ext>
              </c:extLst>
              <c:f>(比例計算!$B$2,比例計算!$D$2,比例計算!$F$2)</c:f>
              <c:strCache>
                <c:ptCount val="3"/>
                <c:pt idx="0">
                  <c:v>Level1</c:v>
                </c:pt>
                <c:pt idx="1">
                  <c:v>Level2</c:v>
                </c:pt>
                <c:pt idx="2">
                  <c:v>Level3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比例計算!$B$5:$G$5</c15:sqref>
                  </c15:fullRef>
                </c:ext>
              </c:extLst>
              <c:f>(比例計算!$B$5,比例計算!$D$5,比例計算!$F$5)</c:f>
              <c:numCache>
                <c:formatCode>_-* #,##0_-;\-* #,##0_-;_-* "-"??_-;_-@_-</c:formatCode>
                <c:ptCount val="3"/>
                <c:pt idx="0" formatCode="0.00%">
                  <c:v>0</c:v>
                </c:pt>
                <c:pt idx="1" formatCode="0.00%">
                  <c:v>0</c:v>
                </c:pt>
                <c:pt idx="2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3-46FC-A4CE-D98167852D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9736799"/>
        <c:axId val="1289749279"/>
      </c:barChart>
      <c:catAx>
        <c:axId val="1289736799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49279"/>
        <c:crosses val="autoZero"/>
        <c:auto val="1"/>
        <c:lblAlgn val="ctr"/>
        <c:lblOffset val="100"/>
        <c:noMultiLvlLbl val="0"/>
      </c:catAx>
      <c:valAx>
        <c:axId val="128974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3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比例計算!$A$6</c:f>
              <c:strCache>
                <c:ptCount val="1"/>
                <c:pt idx="0">
                  <c:v>LO2.1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比例計算!$B$2:$G$2</c15:sqref>
                  </c15:fullRef>
                </c:ext>
              </c:extLst>
              <c:f>(比例計算!$B$2,比例計算!$D$2,比例計算!$F$2)</c:f>
              <c:strCache>
                <c:ptCount val="3"/>
                <c:pt idx="0">
                  <c:v>Level1</c:v>
                </c:pt>
                <c:pt idx="1">
                  <c:v>Level2</c:v>
                </c:pt>
                <c:pt idx="2">
                  <c:v>Level3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比例計算!$B$6:$G$6</c15:sqref>
                  </c15:fullRef>
                </c:ext>
              </c:extLst>
              <c:f>(比例計算!$B$6,比例計算!$D$6,比例計算!$F$6)</c:f>
              <c:numCache>
                <c:formatCode>_-* #,##0_-;\-* #,##0_-;_-* "-"??_-;_-@_-</c:formatCode>
                <c:ptCount val="3"/>
                <c:pt idx="0" formatCode="0.00%">
                  <c:v>0</c:v>
                </c:pt>
                <c:pt idx="1" formatCode="0.00%">
                  <c:v>0</c:v>
                </c:pt>
                <c:pt idx="2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5-42E8-A6F2-53FEAED380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9736799"/>
        <c:axId val="1289749279"/>
      </c:barChart>
      <c:catAx>
        <c:axId val="1289736799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49279"/>
        <c:crosses val="autoZero"/>
        <c:auto val="1"/>
        <c:lblAlgn val="ctr"/>
        <c:lblOffset val="100"/>
        <c:noMultiLvlLbl val="0"/>
      </c:catAx>
      <c:valAx>
        <c:axId val="128974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3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比例計算!$A$7</c:f>
              <c:strCache>
                <c:ptCount val="1"/>
                <c:pt idx="0">
                  <c:v>LO3.1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比例計算!$B$2:$G$2</c15:sqref>
                  </c15:fullRef>
                </c:ext>
              </c:extLst>
              <c:f>(比例計算!$B$2,比例計算!$D$2,比例計算!$F$2)</c:f>
              <c:strCache>
                <c:ptCount val="3"/>
                <c:pt idx="0">
                  <c:v>Level1</c:v>
                </c:pt>
                <c:pt idx="1">
                  <c:v>Level2</c:v>
                </c:pt>
                <c:pt idx="2">
                  <c:v>Level3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比例計算!$B$7:$G$7</c15:sqref>
                  </c15:fullRef>
                </c:ext>
              </c:extLst>
              <c:f>(比例計算!$B$7,比例計算!$D$7,比例計算!$F$7)</c:f>
              <c:numCache>
                <c:formatCode>_-* #,##0_-;\-* #,##0_-;_-* "-"??_-;_-@_-</c:formatCode>
                <c:ptCount val="3"/>
                <c:pt idx="0" formatCode="0.00%">
                  <c:v>0</c:v>
                </c:pt>
                <c:pt idx="1" formatCode="0.00%">
                  <c:v>0</c:v>
                </c:pt>
                <c:pt idx="2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6-4A5B-B66E-7075ADD7B1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9736799"/>
        <c:axId val="1289749279"/>
      </c:barChart>
      <c:catAx>
        <c:axId val="1289736799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49279"/>
        <c:crosses val="autoZero"/>
        <c:auto val="1"/>
        <c:lblAlgn val="ctr"/>
        <c:lblOffset val="100"/>
        <c:noMultiLvlLbl val="0"/>
      </c:catAx>
      <c:valAx>
        <c:axId val="128974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3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比例計算!$A$8</c:f>
              <c:strCache>
                <c:ptCount val="1"/>
                <c:pt idx="0">
                  <c:v>LO3.2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比例計算!$B$2:$G$2</c15:sqref>
                  </c15:fullRef>
                </c:ext>
              </c:extLst>
              <c:f>(比例計算!$B$2,比例計算!$D$2,比例計算!$F$2)</c:f>
              <c:strCache>
                <c:ptCount val="3"/>
                <c:pt idx="0">
                  <c:v>Level1</c:v>
                </c:pt>
                <c:pt idx="1">
                  <c:v>Level2</c:v>
                </c:pt>
                <c:pt idx="2">
                  <c:v>Level3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比例計算!$B$8:$G$8</c15:sqref>
                  </c15:fullRef>
                </c:ext>
              </c:extLst>
              <c:f>(比例計算!$B$8,比例計算!$D$8,比例計算!$F$8)</c:f>
              <c:numCache>
                <c:formatCode>_-* #,##0_-;\-* #,##0_-;_-* "-"??_-;_-@_-</c:formatCode>
                <c:ptCount val="3"/>
                <c:pt idx="0" formatCode="0.00%">
                  <c:v>0</c:v>
                </c:pt>
                <c:pt idx="1" formatCode="0.00%">
                  <c:v>0</c:v>
                </c:pt>
                <c:pt idx="2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B-44F0-AB0A-BF148CC77E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9736799"/>
        <c:axId val="1289749279"/>
      </c:barChart>
      <c:catAx>
        <c:axId val="1289736799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49279"/>
        <c:crosses val="autoZero"/>
        <c:auto val="1"/>
        <c:lblAlgn val="ctr"/>
        <c:lblOffset val="100"/>
        <c:noMultiLvlLbl val="0"/>
      </c:catAx>
      <c:valAx>
        <c:axId val="128974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3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比例計算!$A$9</c:f>
              <c:strCache>
                <c:ptCount val="1"/>
                <c:pt idx="0">
                  <c:v>LO4.1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比例計算!$B$2:$G$2</c15:sqref>
                  </c15:fullRef>
                </c:ext>
              </c:extLst>
              <c:f>(比例計算!$B$2,比例計算!$D$2,比例計算!$F$2)</c:f>
              <c:strCache>
                <c:ptCount val="3"/>
                <c:pt idx="0">
                  <c:v>Level1</c:v>
                </c:pt>
                <c:pt idx="1">
                  <c:v>Level2</c:v>
                </c:pt>
                <c:pt idx="2">
                  <c:v>Level3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比例計算!$B$9:$G$9</c15:sqref>
                  </c15:fullRef>
                </c:ext>
              </c:extLst>
              <c:f>(比例計算!$B$9,比例計算!$D$9,比例計算!$F$9)</c:f>
              <c:numCache>
                <c:formatCode>_-* #,##0_-;\-* #,##0_-;_-* "-"??_-;_-@_-</c:formatCode>
                <c:ptCount val="3"/>
                <c:pt idx="0" formatCode="0.00%">
                  <c:v>0</c:v>
                </c:pt>
                <c:pt idx="1" formatCode="0.00%">
                  <c:v>0</c:v>
                </c:pt>
                <c:pt idx="2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3-445D-BC58-41871EDC19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9736799"/>
        <c:axId val="1289749279"/>
      </c:barChart>
      <c:catAx>
        <c:axId val="1289736799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49279"/>
        <c:crosses val="autoZero"/>
        <c:auto val="1"/>
        <c:lblAlgn val="ctr"/>
        <c:lblOffset val="100"/>
        <c:noMultiLvlLbl val="0"/>
      </c:catAx>
      <c:valAx>
        <c:axId val="128974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8973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87396</xdr:colOff>
      <xdr:row>10</xdr:row>
      <xdr:rowOff>24847</xdr:rowOff>
    </xdr:from>
    <xdr:to>
      <xdr:col>7</xdr:col>
      <xdr:colOff>3758</xdr:colOff>
      <xdr:row>23</xdr:row>
      <xdr:rowOff>84568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223630</xdr:colOff>
      <xdr:row>10</xdr:row>
      <xdr:rowOff>24848</xdr:rowOff>
    </xdr:from>
    <xdr:to>
      <xdr:col>14</xdr:col>
      <xdr:colOff>139993</xdr:colOff>
      <xdr:row>23</xdr:row>
      <xdr:rowOff>84569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381000</xdr:colOff>
      <xdr:row>10</xdr:row>
      <xdr:rowOff>8283</xdr:rowOff>
    </xdr:from>
    <xdr:to>
      <xdr:col>21</xdr:col>
      <xdr:colOff>297362</xdr:colOff>
      <xdr:row>23</xdr:row>
      <xdr:rowOff>68004</xdr:rowOff>
    </xdr:to>
    <xdr:graphicFrame macro="">
      <xdr:nvGraphicFramePr>
        <xdr:cNvPr id="4" name="圖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82826</xdr:colOff>
      <xdr:row>25</xdr:row>
      <xdr:rowOff>0</xdr:rowOff>
    </xdr:from>
    <xdr:to>
      <xdr:col>6</xdr:col>
      <xdr:colOff>686645</xdr:colOff>
      <xdr:row>38</xdr:row>
      <xdr:rowOff>59721</xdr:rowOff>
    </xdr:to>
    <xdr:graphicFrame macro="">
      <xdr:nvGraphicFramePr>
        <xdr:cNvPr id="5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223631</xdr:colOff>
      <xdr:row>25</xdr:row>
      <xdr:rowOff>0</xdr:rowOff>
    </xdr:from>
    <xdr:to>
      <xdr:col>14</xdr:col>
      <xdr:colOff>139994</xdr:colOff>
      <xdr:row>38</xdr:row>
      <xdr:rowOff>59721</xdr:rowOff>
    </xdr:to>
    <xdr:graphicFrame macro="">
      <xdr:nvGraphicFramePr>
        <xdr:cNvPr id="6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397566</xdr:colOff>
      <xdr:row>24</xdr:row>
      <xdr:rowOff>198783</xdr:rowOff>
    </xdr:from>
    <xdr:to>
      <xdr:col>21</xdr:col>
      <xdr:colOff>313928</xdr:colOff>
      <xdr:row>38</xdr:row>
      <xdr:rowOff>51439</xdr:rowOff>
    </xdr:to>
    <xdr:graphicFrame macro="">
      <xdr:nvGraphicFramePr>
        <xdr:cNvPr id="7" name="圖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26" sqref="B26"/>
    </sheetView>
  </sheetViews>
  <sheetFormatPr defaultColWidth="9" defaultRowHeight="16.5"/>
  <cols>
    <col min="1" max="1" width="9" style="8"/>
    <col min="2" max="2" width="40.875" style="8" customWidth="1"/>
    <col min="3" max="16384" width="9" style="8"/>
  </cols>
  <sheetData>
    <row r="1" spans="1:3" ht="26.25" thickBot="1">
      <c r="A1" s="101" t="s">
        <v>31</v>
      </c>
      <c r="B1" s="101"/>
      <c r="C1" s="101"/>
    </row>
    <row r="2" spans="1:3">
      <c r="A2" s="20" t="s">
        <v>19</v>
      </c>
      <c r="B2" s="18" t="s">
        <v>20</v>
      </c>
      <c r="C2" s="19" t="s">
        <v>21</v>
      </c>
    </row>
    <row r="3" spans="1:3" ht="33">
      <c r="A3" s="13">
        <v>1.1000000000000001</v>
      </c>
      <c r="B3" s="22" t="s">
        <v>25</v>
      </c>
      <c r="C3" s="15" t="s">
        <v>22</v>
      </c>
    </row>
    <row r="4" spans="1:3" ht="33">
      <c r="A4" s="13">
        <v>1.2</v>
      </c>
      <c r="B4" s="22" t="s">
        <v>27</v>
      </c>
      <c r="C4" s="15" t="s">
        <v>22</v>
      </c>
    </row>
    <row r="5" spans="1:3" ht="49.5">
      <c r="A5" s="13">
        <v>2.1</v>
      </c>
      <c r="B5" s="22" t="s">
        <v>26</v>
      </c>
      <c r="C5" s="15" t="s">
        <v>24</v>
      </c>
    </row>
    <row r="6" spans="1:3" ht="49.5">
      <c r="A6" s="13">
        <v>3.1</v>
      </c>
      <c r="B6" s="22" t="s">
        <v>28</v>
      </c>
      <c r="C6" s="15" t="s">
        <v>24</v>
      </c>
    </row>
    <row r="7" spans="1:3" ht="33">
      <c r="A7" s="13">
        <v>3.2</v>
      </c>
      <c r="B7" s="22" t="s">
        <v>29</v>
      </c>
      <c r="C7" s="15" t="s">
        <v>23</v>
      </c>
    </row>
    <row r="8" spans="1:3" ht="50.25" thickBot="1">
      <c r="A8" s="14">
        <v>4.0999999999999996</v>
      </c>
      <c r="B8" s="23" t="s">
        <v>30</v>
      </c>
      <c r="C8" s="16" t="s">
        <v>22</v>
      </c>
    </row>
  </sheetData>
  <mergeCells count="1">
    <mergeCell ref="A1:C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0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2" sqref="A2"/>
    </sheetView>
  </sheetViews>
  <sheetFormatPr defaultRowHeight="16.5"/>
  <cols>
    <col min="1" max="1" width="6.875" style="8" customWidth="1"/>
    <col min="2" max="2" width="15.5" style="9" customWidth="1"/>
    <col min="3" max="3" width="51.875" style="25" customWidth="1"/>
    <col min="4" max="4" width="14.125" style="10" customWidth="1"/>
    <col min="5" max="5" width="11.5" style="10" customWidth="1"/>
    <col min="6" max="8" width="16" style="8" customWidth="1"/>
    <col min="9" max="9" width="16" style="83" customWidth="1"/>
    <col min="10" max="12" width="16" style="8" customWidth="1"/>
  </cols>
  <sheetData>
    <row r="1" spans="1:12" ht="27.75">
      <c r="A1" s="106" t="s">
        <v>76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9.5">
      <c r="A2" s="26"/>
      <c r="D2" s="8"/>
      <c r="E2" s="8"/>
      <c r="F2" s="104" t="s">
        <v>45</v>
      </c>
      <c r="G2" s="105"/>
      <c r="H2" s="105"/>
      <c r="I2" s="105"/>
      <c r="J2" s="102" t="s">
        <v>42</v>
      </c>
      <c r="K2" s="103"/>
      <c r="L2" s="45" t="s">
        <v>43</v>
      </c>
    </row>
    <row r="3" spans="1:12">
      <c r="A3" s="26"/>
      <c r="D3" s="8"/>
      <c r="E3" s="27"/>
      <c r="F3" s="46" t="s">
        <v>4</v>
      </c>
      <c r="G3" s="46" t="s">
        <v>5</v>
      </c>
      <c r="H3" s="46" t="s">
        <v>6</v>
      </c>
      <c r="I3" s="81"/>
      <c r="J3" s="47" t="s">
        <v>7</v>
      </c>
      <c r="K3" s="47" t="s">
        <v>8</v>
      </c>
      <c r="L3" s="48" t="s">
        <v>41</v>
      </c>
    </row>
    <row r="4" spans="1:12" ht="94.5">
      <c r="A4" s="38" t="s">
        <v>9</v>
      </c>
      <c r="B4" s="39" t="s">
        <v>10</v>
      </c>
      <c r="C4" s="40" t="s">
        <v>46</v>
      </c>
      <c r="D4" s="39" t="s">
        <v>12</v>
      </c>
      <c r="E4" s="44" t="s">
        <v>13</v>
      </c>
      <c r="F4" s="41" t="s">
        <v>47</v>
      </c>
      <c r="G4" s="41" t="s">
        <v>48</v>
      </c>
      <c r="H4" s="41" t="s">
        <v>49</v>
      </c>
      <c r="I4" s="82" t="s">
        <v>44</v>
      </c>
      <c r="J4" s="42" t="s">
        <v>50</v>
      </c>
      <c r="K4" s="42" t="s">
        <v>51</v>
      </c>
      <c r="L4" s="43" t="s">
        <v>52</v>
      </c>
    </row>
    <row r="5" spans="1:12">
      <c r="A5" s="29"/>
      <c r="B5" s="29"/>
      <c r="C5" s="30"/>
      <c r="D5" s="32"/>
      <c r="E5" s="32"/>
      <c r="F5" s="21">
        <f>專題指導教授!H5</f>
        <v>1</v>
      </c>
      <c r="G5" s="21">
        <f>專題指導教授!I5</f>
        <v>2</v>
      </c>
      <c r="H5" s="21">
        <f>專題指導教授!J5</f>
        <v>3</v>
      </c>
      <c r="I5" s="80"/>
      <c r="J5" s="21">
        <f>專題評審委員!M5</f>
        <v>0</v>
      </c>
      <c r="K5" s="21">
        <f>專題評審委員!N5</f>
        <v>0</v>
      </c>
      <c r="L5" s="21">
        <f>專題學生互評!M5</f>
        <v>0</v>
      </c>
    </row>
    <row r="6" spans="1:12">
      <c r="A6" s="29"/>
      <c r="B6" s="29"/>
      <c r="C6" s="30"/>
      <c r="D6" s="31"/>
      <c r="E6" s="32"/>
      <c r="F6" s="21">
        <f>專題指導教授!H6</f>
        <v>0</v>
      </c>
      <c r="G6" s="21">
        <f>專題指導教授!I6</f>
        <v>0</v>
      </c>
      <c r="H6" s="21">
        <f>專題指導教授!J6</f>
        <v>0</v>
      </c>
      <c r="I6" s="80"/>
      <c r="J6" s="21">
        <f>專題評審委員!M6</f>
        <v>0</v>
      </c>
      <c r="K6" s="21">
        <f>專題評審委員!N6</f>
        <v>0</v>
      </c>
      <c r="L6" s="21">
        <f>專題學生互評!M6</f>
        <v>0</v>
      </c>
    </row>
    <row r="7" spans="1:12">
      <c r="A7" s="29"/>
      <c r="B7" s="29"/>
      <c r="C7" s="30"/>
      <c r="D7" s="31"/>
      <c r="E7" s="32"/>
      <c r="F7" s="21">
        <f>專題指導教授!H7</f>
        <v>0</v>
      </c>
      <c r="G7" s="21">
        <f>專題指導教授!I7</f>
        <v>0</v>
      </c>
      <c r="H7" s="21">
        <f>專題指導教授!J7</f>
        <v>0</v>
      </c>
      <c r="I7" s="80"/>
      <c r="J7" s="21">
        <f>專題評審委員!M7</f>
        <v>0</v>
      </c>
      <c r="K7" s="21">
        <f>專題評審委員!N7</f>
        <v>0</v>
      </c>
      <c r="L7" s="21">
        <f>專題學生互評!M7</f>
        <v>0</v>
      </c>
    </row>
    <row r="8" spans="1:12">
      <c r="A8" s="29"/>
      <c r="B8" s="29"/>
      <c r="C8" s="30"/>
      <c r="D8" s="32"/>
      <c r="E8" s="32"/>
      <c r="F8" s="21">
        <f>專題指導教授!H8</f>
        <v>0</v>
      </c>
      <c r="G8" s="21">
        <f>專題指導教授!I8</f>
        <v>0</v>
      </c>
      <c r="H8" s="21">
        <f>專題指導教授!J8</f>
        <v>0</v>
      </c>
      <c r="I8" s="80"/>
      <c r="J8" s="21">
        <f>專題評審委員!M8</f>
        <v>0</v>
      </c>
      <c r="K8" s="21">
        <f>專題評審委員!N8</f>
        <v>0</v>
      </c>
      <c r="L8" s="21">
        <f>專題學生互評!M8</f>
        <v>0</v>
      </c>
    </row>
    <row r="9" spans="1:12">
      <c r="A9" s="29"/>
      <c r="B9" s="29"/>
      <c r="C9" s="30"/>
      <c r="D9" s="32"/>
      <c r="E9" s="32"/>
      <c r="F9" s="21">
        <f>專題指導教授!H9</f>
        <v>0</v>
      </c>
      <c r="G9" s="21">
        <f>專題指導教授!I9</f>
        <v>0</v>
      </c>
      <c r="H9" s="21">
        <f>專題指導教授!J9</f>
        <v>0</v>
      </c>
      <c r="I9" s="80"/>
      <c r="J9" s="21">
        <f>專題評審委員!M9</f>
        <v>0</v>
      </c>
      <c r="K9" s="21">
        <f>專題評審委員!N9</f>
        <v>0</v>
      </c>
      <c r="L9" s="21">
        <f>專題學生互評!M9</f>
        <v>0</v>
      </c>
    </row>
    <row r="10" spans="1:12">
      <c r="A10" s="29"/>
      <c r="B10" s="29"/>
      <c r="C10" s="30"/>
      <c r="D10" s="32"/>
      <c r="E10" s="32"/>
      <c r="F10" s="21">
        <f>專題指導教授!H10</f>
        <v>0</v>
      </c>
      <c r="G10" s="21">
        <f>專題指導教授!I10</f>
        <v>0</v>
      </c>
      <c r="H10" s="21">
        <f>專題指導教授!J10</f>
        <v>0</v>
      </c>
      <c r="I10" s="80"/>
      <c r="J10" s="21">
        <f>專題評審委員!M10</f>
        <v>0</v>
      </c>
      <c r="K10" s="21">
        <f>專題評審委員!N10</f>
        <v>0</v>
      </c>
      <c r="L10" s="21">
        <f>專題學生互評!M10</f>
        <v>0</v>
      </c>
    </row>
    <row r="11" spans="1:12">
      <c r="A11" s="29"/>
      <c r="B11" s="29"/>
      <c r="C11" s="30"/>
      <c r="D11" s="32"/>
      <c r="E11" s="32"/>
      <c r="F11" s="21">
        <f>專題指導教授!H11</f>
        <v>0</v>
      </c>
      <c r="G11" s="21">
        <f>專題指導教授!I11</f>
        <v>0</v>
      </c>
      <c r="H11" s="21">
        <f>專題指導教授!J11</f>
        <v>0</v>
      </c>
      <c r="I11" s="80"/>
      <c r="J11" s="21">
        <f>專題評審委員!M11</f>
        <v>0</v>
      </c>
      <c r="K11" s="21">
        <f>專題評審委員!N11</f>
        <v>0</v>
      </c>
      <c r="L11" s="21">
        <f>專題學生互評!M11</f>
        <v>0</v>
      </c>
    </row>
    <row r="12" spans="1:12">
      <c r="A12" s="29"/>
      <c r="B12" s="29"/>
      <c r="C12" s="30"/>
      <c r="D12" s="32"/>
      <c r="E12" s="32"/>
      <c r="F12" s="21">
        <f>專題指導教授!H12</f>
        <v>0</v>
      </c>
      <c r="G12" s="21">
        <f>專題指導教授!I12</f>
        <v>0</v>
      </c>
      <c r="H12" s="21">
        <f>專題指導教授!J12</f>
        <v>0</v>
      </c>
      <c r="I12" s="80"/>
      <c r="J12" s="21">
        <f>專題評審委員!M12</f>
        <v>0</v>
      </c>
      <c r="K12" s="21">
        <f>專題評審委員!N12</f>
        <v>0</v>
      </c>
      <c r="L12" s="21">
        <f>專題學生互評!M12</f>
        <v>0</v>
      </c>
    </row>
    <row r="13" spans="1:12">
      <c r="A13" s="29"/>
      <c r="B13" s="32"/>
      <c r="C13" s="33"/>
      <c r="D13" s="32"/>
      <c r="E13" s="32"/>
      <c r="F13" s="21">
        <f>專題指導教授!H13</f>
        <v>0</v>
      </c>
      <c r="G13" s="21">
        <f>專題指導教授!I13</f>
        <v>0</v>
      </c>
      <c r="H13" s="21">
        <f>專題指導教授!J13</f>
        <v>0</v>
      </c>
      <c r="I13" s="80"/>
      <c r="J13" s="21">
        <f>專題評審委員!M13</f>
        <v>0</v>
      </c>
      <c r="K13" s="21">
        <f>專題評審委員!N13</f>
        <v>0</v>
      </c>
      <c r="L13" s="21">
        <f>專題學生互評!M13</f>
        <v>0</v>
      </c>
    </row>
    <row r="14" spans="1:12">
      <c r="A14" s="29"/>
      <c r="B14" s="32"/>
      <c r="C14" s="33"/>
      <c r="D14" s="31"/>
      <c r="E14" s="32"/>
      <c r="F14" s="21">
        <f>專題指導教授!H14</f>
        <v>0</v>
      </c>
      <c r="G14" s="21">
        <f>專題指導教授!I14</f>
        <v>0</v>
      </c>
      <c r="H14" s="21">
        <f>專題指導教授!J14</f>
        <v>0</v>
      </c>
      <c r="I14" s="80"/>
      <c r="J14" s="21">
        <f>專題評審委員!M14</f>
        <v>0</v>
      </c>
      <c r="K14" s="21">
        <f>專題評審委員!N14</f>
        <v>0</v>
      </c>
      <c r="L14" s="21">
        <f>專題學生互評!M14</f>
        <v>0</v>
      </c>
    </row>
    <row r="15" spans="1:12">
      <c r="A15" s="29"/>
      <c r="B15" s="32"/>
      <c r="C15" s="33"/>
      <c r="D15" s="32"/>
      <c r="E15" s="32"/>
      <c r="F15" s="21">
        <f>專題指導教授!H15</f>
        <v>0</v>
      </c>
      <c r="G15" s="21">
        <f>專題指導教授!I15</f>
        <v>0</v>
      </c>
      <c r="H15" s="21">
        <f>專題指導教授!J15</f>
        <v>0</v>
      </c>
      <c r="I15" s="80"/>
      <c r="J15" s="21">
        <f>專題評審委員!M15</f>
        <v>0</v>
      </c>
      <c r="K15" s="21">
        <f>專題評審委員!N15</f>
        <v>0</v>
      </c>
      <c r="L15" s="21">
        <f>專題學生互評!M15</f>
        <v>0</v>
      </c>
    </row>
    <row r="16" spans="1:12">
      <c r="A16" s="29"/>
      <c r="B16" s="32"/>
      <c r="C16" s="33"/>
      <c r="D16" s="32"/>
      <c r="E16" s="32"/>
      <c r="F16" s="21">
        <f>專題指導教授!H16</f>
        <v>0</v>
      </c>
      <c r="G16" s="21">
        <f>專題指導教授!I16</f>
        <v>0</v>
      </c>
      <c r="H16" s="21">
        <f>專題指導教授!J16</f>
        <v>0</v>
      </c>
      <c r="I16" s="80"/>
      <c r="J16" s="21">
        <f>專題評審委員!M16</f>
        <v>0</v>
      </c>
      <c r="K16" s="21">
        <f>專題評審委員!N16</f>
        <v>0</v>
      </c>
      <c r="L16" s="21">
        <f>專題學生互評!M16</f>
        <v>0</v>
      </c>
    </row>
    <row r="17" spans="1:12">
      <c r="A17" s="29"/>
      <c r="B17" s="32"/>
      <c r="C17" s="33"/>
      <c r="D17" s="32"/>
      <c r="E17" s="32"/>
      <c r="F17" s="79">
        <f>專題指導教授!H17</f>
        <v>0</v>
      </c>
      <c r="G17" s="79">
        <f>專題指導教授!I17</f>
        <v>0</v>
      </c>
      <c r="H17" s="79">
        <f>專題指導教授!J17</f>
        <v>0</v>
      </c>
      <c r="I17" s="80"/>
      <c r="J17" s="79">
        <f>專題評審委員!M17</f>
        <v>0</v>
      </c>
      <c r="K17" s="79">
        <f>專題評審委員!N17</f>
        <v>0</v>
      </c>
      <c r="L17" s="79">
        <f>專題學生互評!M17</f>
        <v>0</v>
      </c>
    </row>
    <row r="18" spans="1:12">
      <c r="A18" s="29"/>
      <c r="B18" s="29"/>
      <c r="C18" s="30"/>
      <c r="D18" s="32"/>
      <c r="E18" s="32"/>
      <c r="F18" s="79">
        <f>專題指導教授!H18</f>
        <v>0</v>
      </c>
      <c r="G18" s="79">
        <f>專題指導教授!I18</f>
        <v>0</v>
      </c>
      <c r="H18" s="79">
        <f>專題指導教授!J18</f>
        <v>0</v>
      </c>
      <c r="I18" s="80"/>
      <c r="J18" s="79">
        <f>專題評審委員!M18</f>
        <v>0</v>
      </c>
      <c r="K18" s="79">
        <f>專題評審委員!N18</f>
        <v>0</v>
      </c>
      <c r="L18" s="79">
        <f>專題學生互評!M18</f>
        <v>0</v>
      </c>
    </row>
    <row r="19" spans="1:12">
      <c r="A19" s="29"/>
      <c r="B19" s="29"/>
      <c r="C19" s="30"/>
      <c r="D19" s="31"/>
      <c r="E19" s="32"/>
      <c r="F19" s="79">
        <f>專題指導教授!H19</f>
        <v>0</v>
      </c>
      <c r="G19" s="79">
        <f>專題指導教授!I19</f>
        <v>0</v>
      </c>
      <c r="H19" s="79">
        <f>專題指導教授!J19</f>
        <v>0</v>
      </c>
      <c r="I19" s="80"/>
      <c r="J19" s="79">
        <f>專題評審委員!M19</f>
        <v>0</v>
      </c>
      <c r="K19" s="79">
        <f>專題評審委員!N19</f>
        <v>0</v>
      </c>
      <c r="L19" s="79">
        <f>專題學生互評!M19</f>
        <v>0</v>
      </c>
    </row>
    <row r="20" spans="1:12">
      <c r="A20" s="29"/>
      <c r="B20" s="29"/>
      <c r="C20" s="30"/>
      <c r="D20" s="32"/>
      <c r="E20" s="32"/>
      <c r="F20" s="79">
        <f>專題指導教授!H20</f>
        <v>0</v>
      </c>
      <c r="G20" s="79">
        <f>專題指導教授!I20</f>
        <v>0</v>
      </c>
      <c r="H20" s="79">
        <f>專題指導教授!J20</f>
        <v>0</v>
      </c>
      <c r="I20" s="80"/>
      <c r="J20" s="79">
        <f>專題評審委員!M20</f>
        <v>0</v>
      </c>
      <c r="K20" s="79">
        <f>專題評審委員!N20</f>
        <v>0</v>
      </c>
      <c r="L20" s="79">
        <f>專題學生互評!M20</f>
        <v>0</v>
      </c>
    </row>
    <row r="21" spans="1:12">
      <c r="A21" s="29"/>
      <c r="B21" s="29"/>
      <c r="C21" s="30"/>
      <c r="D21" s="32"/>
      <c r="E21" s="32"/>
      <c r="F21" s="79">
        <f>專題指導教授!H21</f>
        <v>0</v>
      </c>
      <c r="G21" s="79">
        <f>專題指導教授!I21</f>
        <v>0</v>
      </c>
      <c r="H21" s="79">
        <f>專題指導教授!J21</f>
        <v>0</v>
      </c>
      <c r="I21" s="80"/>
      <c r="J21" s="79">
        <f>專題評審委員!M21</f>
        <v>0</v>
      </c>
      <c r="K21" s="79">
        <f>專題評審委員!N21</f>
        <v>0</v>
      </c>
      <c r="L21" s="79">
        <f>專題學生互評!M21</f>
        <v>0</v>
      </c>
    </row>
    <row r="22" spans="1:12">
      <c r="A22" s="29"/>
      <c r="B22" s="29"/>
      <c r="C22" s="30"/>
      <c r="D22" s="32"/>
      <c r="E22" s="32"/>
      <c r="F22" s="79">
        <f>專題指導教授!H22</f>
        <v>0</v>
      </c>
      <c r="G22" s="79">
        <f>專題指導教授!I22</f>
        <v>0</v>
      </c>
      <c r="H22" s="79">
        <f>專題指導教授!J22</f>
        <v>0</v>
      </c>
      <c r="I22" s="80"/>
      <c r="J22" s="79">
        <f>專題評審委員!M22</f>
        <v>0</v>
      </c>
      <c r="K22" s="79">
        <f>專題評審委員!N22</f>
        <v>0</v>
      </c>
      <c r="L22" s="79">
        <f>專題學生互評!M22</f>
        <v>0</v>
      </c>
    </row>
    <row r="23" spans="1:12">
      <c r="A23" s="29"/>
      <c r="B23" s="29"/>
      <c r="C23" s="30"/>
      <c r="D23" s="32"/>
      <c r="E23" s="32"/>
      <c r="F23" s="79">
        <f>專題指導教授!H23</f>
        <v>0</v>
      </c>
      <c r="G23" s="79">
        <f>專題指導教授!I23</f>
        <v>0</v>
      </c>
      <c r="H23" s="79">
        <f>專題指導教授!J23</f>
        <v>0</v>
      </c>
      <c r="I23" s="80"/>
      <c r="J23" s="79">
        <f>專題評審委員!M23</f>
        <v>0</v>
      </c>
      <c r="K23" s="79">
        <f>專題評審委員!N23</f>
        <v>0</v>
      </c>
      <c r="L23" s="79">
        <f>專題學生互評!M23</f>
        <v>0</v>
      </c>
    </row>
    <row r="24" spans="1:12">
      <c r="A24" s="29"/>
      <c r="B24" s="29"/>
      <c r="C24" s="30"/>
      <c r="D24" s="31"/>
      <c r="E24" s="32"/>
      <c r="F24" s="79">
        <f>專題指導教授!H24</f>
        <v>0</v>
      </c>
      <c r="G24" s="79">
        <f>專題指導教授!I24</f>
        <v>0</v>
      </c>
      <c r="H24" s="79">
        <f>專題指導教授!J24</f>
        <v>0</v>
      </c>
      <c r="I24" s="80"/>
      <c r="J24" s="79">
        <f>專題評審委員!M24</f>
        <v>0</v>
      </c>
      <c r="K24" s="79">
        <f>專題評審委員!N24</f>
        <v>0</v>
      </c>
      <c r="L24" s="79">
        <f>專題學生互評!M24</f>
        <v>0</v>
      </c>
    </row>
    <row r="25" spans="1:12">
      <c r="A25" s="29"/>
      <c r="B25" s="29"/>
      <c r="C25" s="30"/>
      <c r="D25" s="32"/>
      <c r="E25" s="32"/>
      <c r="F25" s="79">
        <f>專題指導教授!H25</f>
        <v>0</v>
      </c>
      <c r="G25" s="79">
        <f>專題指導教授!I25</f>
        <v>0</v>
      </c>
      <c r="H25" s="79">
        <f>專題指導教授!J25</f>
        <v>0</v>
      </c>
      <c r="I25" s="80"/>
      <c r="J25" s="79">
        <f>專題評審委員!M25</f>
        <v>0</v>
      </c>
      <c r="K25" s="79">
        <f>專題評審委員!N25</f>
        <v>0</v>
      </c>
      <c r="L25" s="79">
        <f>專題學生互評!M25</f>
        <v>0</v>
      </c>
    </row>
    <row r="26" spans="1:12">
      <c r="A26" s="29"/>
      <c r="B26" s="29"/>
      <c r="C26" s="30"/>
      <c r="D26" s="32"/>
      <c r="E26" s="32"/>
      <c r="F26" s="79">
        <f>專題指導教授!H26</f>
        <v>0</v>
      </c>
      <c r="G26" s="79">
        <f>專題指導教授!I26</f>
        <v>0</v>
      </c>
      <c r="H26" s="79">
        <f>專題指導教授!J26</f>
        <v>0</v>
      </c>
      <c r="I26" s="80"/>
      <c r="J26" s="79">
        <f>專題評審委員!M26</f>
        <v>0</v>
      </c>
      <c r="K26" s="79">
        <f>專題評審委員!N26</f>
        <v>0</v>
      </c>
      <c r="L26" s="79">
        <f>專題學生互評!M26</f>
        <v>0</v>
      </c>
    </row>
    <row r="27" spans="1:12">
      <c r="A27" s="29"/>
      <c r="B27" s="29"/>
      <c r="C27" s="30"/>
      <c r="D27" s="32"/>
      <c r="E27" s="32"/>
      <c r="F27" s="79">
        <f>專題指導教授!H27</f>
        <v>0</v>
      </c>
      <c r="G27" s="79">
        <f>專題指導教授!I27</f>
        <v>0</v>
      </c>
      <c r="H27" s="79">
        <f>專題指導教授!J27</f>
        <v>0</v>
      </c>
      <c r="I27" s="80"/>
      <c r="J27" s="79">
        <f>專題評審委員!M27</f>
        <v>0</v>
      </c>
      <c r="K27" s="79">
        <f>專題評審委員!N27</f>
        <v>0</v>
      </c>
      <c r="L27" s="79">
        <f>專題學生互評!M27</f>
        <v>0</v>
      </c>
    </row>
    <row r="28" spans="1:12">
      <c r="A28" s="29"/>
      <c r="B28" s="29"/>
      <c r="C28" s="30"/>
      <c r="D28" s="31"/>
      <c r="E28" s="32"/>
      <c r="F28" s="79">
        <f>專題指導教授!H28</f>
        <v>0</v>
      </c>
      <c r="G28" s="79">
        <f>專題指導教授!I28</f>
        <v>0</v>
      </c>
      <c r="H28" s="79">
        <f>專題指導教授!J28</f>
        <v>0</v>
      </c>
      <c r="I28" s="80"/>
      <c r="J28" s="79">
        <f>專題評審委員!M28</f>
        <v>0</v>
      </c>
      <c r="K28" s="79">
        <f>專題評審委員!N28</f>
        <v>0</v>
      </c>
      <c r="L28" s="79">
        <f>專題學生互評!M28</f>
        <v>0</v>
      </c>
    </row>
    <row r="29" spans="1:12">
      <c r="A29" s="29"/>
      <c r="B29" s="29"/>
      <c r="C29" s="30"/>
      <c r="D29" s="32"/>
      <c r="E29" s="32"/>
      <c r="F29" s="79">
        <f>專題指導教授!H29</f>
        <v>0</v>
      </c>
      <c r="G29" s="79">
        <f>專題指導教授!I29</f>
        <v>0</v>
      </c>
      <c r="H29" s="79">
        <f>專題指導教授!J29</f>
        <v>0</v>
      </c>
      <c r="I29" s="80"/>
      <c r="J29" s="79">
        <f>專題評審委員!M29</f>
        <v>0</v>
      </c>
      <c r="K29" s="79">
        <f>專題評審委員!N29</f>
        <v>0</v>
      </c>
      <c r="L29" s="79">
        <f>專題學生互評!M29</f>
        <v>0</v>
      </c>
    </row>
    <row r="30" spans="1:12">
      <c r="A30" s="29"/>
      <c r="B30" s="29"/>
      <c r="C30" s="30"/>
      <c r="D30" s="32"/>
      <c r="E30" s="32"/>
      <c r="F30" s="79">
        <f>專題指導教授!H30</f>
        <v>0</v>
      </c>
      <c r="G30" s="79">
        <f>專題指導教授!I30</f>
        <v>0</v>
      </c>
      <c r="H30" s="79">
        <f>專題指導教授!J30</f>
        <v>0</v>
      </c>
      <c r="I30" s="80"/>
      <c r="J30" s="79">
        <f>專題評審委員!M30</f>
        <v>0</v>
      </c>
      <c r="K30" s="79">
        <f>專題評審委員!N30</f>
        <v>0</v>
      </c>
      <c r="L30" s="79">
        <f>專題學生互評!M30</f>
        <v>0</v>
      </c>
    </row>
    <row r="31" spans="1:12">
      <c r="A31" s="29"/>
      <c r="B31" s="29"/>
      <c r="C31" s="30"/>
      <c r="D31" s="32"/>
      <c r="E31" s="32"/>
      <c r="F31" s="79">
        <f>專題指導教授!H31</f>
        <v>0</v>
      </c>
      <c r="G31" s="79">
        <f>專題指導教授!I31</f>
        <v>0</v>
      </c>
      <c r="H31" s="79">
        <f>專題指導教授!J31</f>
        <v>0</v>
      </c>
      <c r="I31" s="80"/>
      <c r="J31" s="79">
        <f>專題評審委員!M31</f>
        <v>0</v>
      </c>
      <c r="K31" s="79">
        <f>專題評審委員!N31</f>
        <v>0</v>
      </c>
      <c r="L31" s="79">
        <f>專題學生互評!M31</f>
        <v>0</v>
      </c>
    </row>
    <row r="32" spans="1:12">
      <c r="A32" s="29"/>
      <c r="B32" s="29"/>
      <c r="C32" s="30"/>
      <c r="D32" s="32"/>
      <c r="E32" s="32"/>
      <c r="F32" s="79">
        <f>專題指導教授!H32</f>
        <v>0</v>
      </c>
      <c r="G32" s="79">
        <f>專題指導教授!I32</f>
        <v>0</v>
      </c>
      <c r="H32" s="79">
        <f>專題指導教授!J32</f>
        <v>0</v>
      </c>
      <c r="I32" s="80"/>
      <c r="J32" s="79">
        <f>專題評審委員!M32</f>
        <v>0</v>
      </c>
      <c r="K32" s="79">
        <f>專題評審委員!N32</f>
        <v>0</v>
      </c>
      <c r="L32" s="79">
        <f>專題學生互評!M32</f>
        <v>0</v>
      </c>
    </row>
    <row r="33" spans="1:12">
      <c r="A33" s="29"/>
      <c r="B33" s="29"/>
      <c r="C33" s="30"/>
      <c r="D33" s="32"/>
      <c r="E33" s="32"/>
      <c r="F33" s="79">
        <f>專題指導教授!H33</f>
        <v>0</v>
      </c>
      <c r="G33" s="79">
        <f>專題指導教授!I33</f>
        <v>0</v>
      </c>
      <c r="H33" s="79">
        <f>專題指導教授!J33</f>
        <v>0</v>
      </c>
      <c r="I33" s="80"/>
      <c r="J33" s="79">
        <f>專題評審委員!M33</f>
        <v>0</v>
      </c>
      <c r="K33" s="79">
        <f>專題評審委員!N33</f>
        <v>0</v>
      </c>
      <c r="L33" s="79">
        <f>專題學生互評!M33</f>
        <v>0</v>
      </c>
    </row>
    <row r="34" spans="1:12">
      <c r="A34" s="29"/>
      <c r="B34" s="29"/>
      <c r="C34" s="30"/>
      <c r="D34" s="32"/>
      <c r="E34" s="32"/>
      <c r="F34" s="79">
        <f>專題指導教授!H34</f>
        <v>0</v>
      </c>
      <c r="G34" s="79">
        <f>專題指導教授!I34</f>
        <v>0</v>
      </c>
      <c r="H34" s="79">
        <f>專題指導教授!J34</f>
        <v>0</v>
      </c>
      <c r="I34" s="80"/>
      <c r="J34" s="79">
        <f>專題評審委員!M34</f>
        <v>0</v>
      </c>
      <c r="K34" s="79">
        <f>專題評審委員!N34</f>
        <v>0</v>
      </c>
      <c r="L34" s="79">
        <f>專題學生互評!M34</f>
        <v>0</v>
      </c>
    </row>
    <row r="35" spans="1:12">
      <c r="A35" s="29"/>
      <c r="B35" s="29"/>
      <c r="C35" s="30"/>
      <c r="D35" s="31"/>
      <c r="E35" s="32"/>
      <c r="F35" s="79">
        <f>專題指導教授!H35</f>
        <v>0</v>
      </c>
      <c r="G35" s="79">
        <f>專題指導教授!I35</f>
        <v>0</v>
      </c>
      <c r="H35" s="79">
        <f>專題指導教授!J35</f>
        <v>0</v>
      </c>
      <c r="I35" s="80"/>
      <c r="J35" s="79">
        <f>專題評審委員!M35</f>
        <v>0</v>
      </c>
      <c r="K35" s="79">
        <f>專題評審委員!N35</f>
        <v>0</v>
      </c>
      <c r="L35" s="79">
        <f>專題學生互評!M35</f>
        <v>0</v>
      </c>
    </row>
    <row r="36" spans="1:12">
      <c r="A36" s="29"/>
      <c r="B36" s="29"/>
      <c r="C36" s="30"/>
      <c r="D36" s="32"/>
      <c r="E36" s="32"/>
      <c r="F36" s="79">
        <f>專題指導教授!H36</f>
        <v>0</v>
      </c>
      <c r="G36" s="79">
        <f>專題指導教授!I36</f>
        <v>0</v>
      </c>
      <c r="H36" s="79">
        <f>專題指導教授!J36</f>
        <v>0</v>
      </c>
      <c r="I36" s="80"/>
      <c r="J36" s="79">
        <f>專題評審委員!M36</f>
        <v>0</v>
      </c>
      <c r="K36" s="79">
        <f>專題評審委員!N36</f>
        <v>0</v>
      </c>
      <c r="L36" s="79">
        <f>專題學生互評!M36</f>
        <v>0</v>
      </c>
    </row>
    <row r="37" spans="1:12">
      <c r="A37" s="29"/>
      <c r="B37" s="29"/>
      <c r="C37" s="30"/>
      <c r="D37" s="32"/>
      <c r="E37" s="32"/>
      <c r="F37" s="79">
        <f>專題指導教授!H37</f>
        <v>0</v>
      </c>
      <c r="G37" s="79">
        <f>專題指導教授!I37</f>
        <v>0</v>
      </c>
      <c r="H37" s="79">
        <f>專題指導教授!J37</f>
        <v>0</v>
      </c>
      <c r="I37" s="80"/>
      <c r="J37" s="79">
        <f>專題評審委員!M37</f>
        <v>0</v>
      </c>
      <c r="K37" s="79">
        <f>專題評審委員!N37</f>
        <v>0</v>
      </c>
      <c r="L37" s="79">
        <f>專題學生互評!M37</f>
        <v>0</v>
      </c>
    </row>
    <row r="38" spans="1:12">
      <c r="A38" s="29"/>
      <c r="B38" s="29"/>
      <c r="C38" s="30"/>
      <c r="D38" s="32"/>
      <c r="E38" s="32"/>
      <c r="F38" s="79">
        <f>專題指導教授!H38</f>
        <v>0</v>
      </c>
      <c r="G38" s="79">
        <f>專題指導教授!I38</f>
        <v>0</v>
      </c>
      <c r="H38" s="79">
        <f>專題指導教授!J38</f>
        <v>0</v>
      </c>
      <c r="I38" s="80"/>
      <c r="J38" s="79">
        <f>專題評審委員!M38</f>
        <v>0</v>
      </c>
      <c r="K38" s="79">
        <f>專題評審委員!N38</f>
        <v>0</v>
      </c>
      <c r="L38" s="79">
        <f>專題學生互評!M38</f>
        <v>0</v>
      </c>
    </row>
    <row r="39" spans="1:12">
      <c r="A39" s="29"/>
      <c r="B39" s="29"/>
      <c r="C39" s="30"/>
      <c r="D39" s="32"/>
      <c r="E39" s="32"/>
      <c r="F39" s="79">
        <f>專題指導教授!H39</f>
        <v>0</v>
      </c>
      <c r="G39" s="79">
        <f>專題指導教授!I39</f>
        <v>0</v>
      </c>
      <c r="H39" s="79">
        <f>專題指導教授!J39</f>
        <v>0</v>
      </c>
      <c r="I39" s="80"/>
      <c r="J39" s="79">
        <f>專題評審委員!M39</f>
        <v>0</v>
      </c>
      <c r="K39" s="79">
        <f>專題評審委員!N39</f>
        <v>0</v>
      </c>
      <c r="L39" s="79">
        <f>專題學生互評!M39</f>
        <v>0</v>
      </c>
    </row>
    <row r="40" spans="1:12">
      <c r="A40" s="29"/>
      <c r="B40" s="29"/>
      <c r="C40" s="30"/>
      <c r="D40" s="32"/>
      <c r="E40" s="32"/>
      <c r="F40" s="79">
        <f>專題指導教授!H40</f>
        <v>0</v>
      </c>
      <c r="G40" s="79">
        <f>專題指導教授!I40</f>
        <v>0</v>
      </c>
      <c r="H40" s="79">
        <f>專題指導教授!J40</f>
        <v>0</v>
      </c>
      <c r="I40" s="80"/>
      <c r="J40" s="79">
        <f>專題評審委員!M40</f>
        <v>0</v>
      </c>
      <c r="K40" s="79">
        <f>專題評審委員!N40</f>
        <v>0</v>
      </c>
      <c r="L40" s="79">
        <f>專題學生互評!M40</f>
        <v>0</v>
      </c>
    </row>
    <row r="41" spans="1:12">
      <c r="A41" s="29"/>
      <c r="B41" s="29"/>
      <c r="C41" s="30"/>
      <c r="D41" s="31"/>
      <c r="E41" s="32"/>
      <c r="F41" s="79">
        <f>專題指導教授!H41</f>
        <v>0</v>
      </c>
      <c r="G41" s="79">
        <f>專題指導教授!I41</f>
        <v>0</v>
      </c>
      <c r="H41" s="79">
        <f>專題指導教授!J41</f>
        <v>0</v>
      </c>
      <c r="I41" s="80"/>
      <c r="J41" s="79">
        <f>專題評審委員!M41</f>
        <v>0</v>
      </c>
      <c r="K41" s="79">
        <f>專題評審委員!N41</f>
        <v>0</v>
      </c>
      <c r="L41" s="79">
        <f>專題學生互評!M41</f>
        <v>0</v>
      </c>
    </row>
    <row r="42" spans="1:12">
      <c r="A42" s="29"/>
      <c r="B42" s="29"/>
      <c r="C42" s="30"/>
      <c r="D42" s="32"/>
      <c r="E42" s="32"/>
      <c r="F42" s="79">
        <f>專題指導教授!H42</f>
        <v>0</v>
      </c>
      <c r="G42" s="79">
        <f>專題指導教授!I42</f>
        <v>0</v>
      </c>
      <c r="H42" s="79">
        <f>專題指導教授!J42</f>
        <v>0</v>
      </c>
      <c r="I42" s="80"/>
      <c r="J42" s="79">
        <f>專題評審委員!M42</f>
        <v>0</v>
      </c>
      <c r="K42" s="79">
        <f>專題評審委員!N42</f>
        <v>0</v>
      </c>
      <c r="L42" s="79">
        <f>專題學生互評!M42</f>
        <v>0</v>
      </c>
    </row>
    <row r="43" spans="1:12">
      <c r="A43" s="29"/>
      <c r="B43" s="29"/>
      <c r="C43" s="30"/>
      <c r="D43" s="32"/>
      <c r="E43" s="32"/>
      <c r="F43" s="79">
        <f>專題指導教授!H43</f>
        <v>0</v>
      </c>
      <c r="G43" s="79">
        <f>專題指導教授!I43</f>
        <v>0</v>
      </c>
      <c r="H43" s="79">
        <f>專題指導教授!J43</f>
        <v>0</v>
      </c>
      <c r="I43" s="80"/>
      <c r="J43" s="79">
        <f>專題評審委員!M43</f>
        <v>0</v>
      </c>
      <c r="K43" s="79">
        <f>專題評審委員!N43</f>
        <v>0</v>
      </c>
      <c r="L43" s="79">
        <f>專題學生互評!M43</f>
        <v>0</v>
      </c>
    </row>
    <row r="44" spans="1:12">
      <c r="A44" s="29"/>
      <c r="B44" s="29"/>
      <c r="C44" s="30"/>
      <c r="D44" s="32"/>
      <c r="E44" s="32"/>
      <c r="F44" s="79">
        <f>專題指導教授!H44</f>
        <v>0</v>
      </c>
      <c r="G44" s="79">
        <f>專題指導教授!I44</f>
        <v>0</v>
      </c>
      <c r="H44" s="79">
        <f>專題指導教授!J44</f>
        <v>0</v>
      </c>
      <c r="I44" s="80"/>
      <c r="J44" s="79">
        <f>專題評審委員!M44</f>
        <v>0</v>
      </c>
      <c r="K44" s="79">
        <f>專題評審委員!N44</f>
        <v>0</v>
      </c>
      <c r="L44" s="79">
        <f>專題學生互評!M44</f>
        <v>0</v>
      </c>
    </row>
    <row r="45" spans="1:12">
      <c r="A45" s="29"/>
      <c r="B45" s="29"/>
      <c r="C45" s="30"/>
      <c r="D45" s="32"/>
      <c r="E45" s="32"/>
      <c r="F45" s="79">
        <f>專題指導教授!H45</f>
        <v>0</v>
      </c>
      <c r="G45" s="79">
        <f>專題指導教授!I45</f>
        <v>0</v>
      </c>
      <c r="H45" s="79">
        <f>專題指導教授!J45</f>
        <v>0</v>
      </c>
      <c r="I45" s="80"/>
      <c r="J45" s="79">
        <f>專題評審委員!M45</f>
        <v>0</v>
      </c>
      <c r="K45" s="79">
        <f>專題評審委員!N45</f>
        <v>0</v>
      </c>
      <c r="L45" s="79">
        <f>專題學生互評!M45</f>
        <v>0</v>
      </c>
    </row>
    <row r="46" spans="1:12">
      <c r="A46" s="29"/>
      <c r="B46" s="29"/>
      <c r="C46" s="30"/>
      <c r="D46" s="32"/>
      <c r="E46" s="32"/>
      <c r="F46" s="79">
        <f>專題指導教授!H46</f>
        <v>0</v>
      </c>
      <c r="G46" s="79">
        <f>專題指導教授!I46</f>
        <v>0</v>
      </c>
      <c r="H46" s="79">
        <f>專題指導教授!J46</f>
        <v>0</v>
      </c>
      <c r="I46" s="80"/>
      <c r="J46" s="79">
        <f>專題評審委員!M46</f>
        <v>0</v>
      </c>
      <c r="K46" s="79">
        <f>專題評審委員!N46</f>
        <v>0</v>
      </c>
      <c r="L46" s="79">
        <f>專題學生互評!M46</f>
        <v>0</v>
      </c>
    </row>
    <row r="47" spans="1:12">
      <c r="A47" s="29"/>
      <c r="B47" s="29"/>
      <c r="C47" s="30"/>
      <c r="D47" s="31"/>
      <c r="E47" s="32"/>
      <c r="F47" s="79">
        <f>專題指導教授!H47</f>
        <v>0</v>
      </c>
      <c r="G47" s="79">
        <f>專題指導教授!I47</f>
        <v>0</v>
      </c>
      <c r="H47" s="79">
        <f>專題指導教授!J47</f>
        <v>0</v>
      </c>
      <c r="I47" s="80"/>
      <c r="J47" s="79">
        <f>專題評審委員!M47</f>
        <v>0</v>
      </c>
      <c r="K47" s="79">
        <f>專題評審委員!N47</f>
        <v>0</v>
      </c>
      <c r="L47" s="79">
        <f>專題學生互評!M47</f>
        <v>0</v>
      </c>
    </row>
    <row r="48" spans="1:12">
      <c r="A48" s="29"/>
      <c r="B48" s="29"/>
      <c r="C48" s="30"/>
      <c r="D48" s="32"/>
      <c r="E48" s="32"/>
      <c r="F48" s="79">
        <f>專題指導教授!H48</f>
        <v>0</v>
      </c>
      <c r="G48" s="79">
        <f>專題指導教授!I48</f>
        <v>0</v>
      </c>
      <c r="H48" s="79">
        <f>專題指導教授!J48</f>
        <v>0</v>
      </c>
      <c r="I48" s="80"/>
      <c r="J48" s="79">
        <f>專題評審委員!M48</f>
        <v>0</v>
      </c>
      <c r="K48" s="79">
        <f>專題評審委員!N48</f>
        <v>0</v>
      </c>
      <c r="L48" s="79">
        <f>專題學生互評!M48</f>
        <v>0</v>
      </c>
    </row>
    <row r="49" spans="1:12">
      <c r="A49" s="29"/>
      <c r="B49" s="29"/>
      <c r="C49" s="30"/>
      <c r="D49" s="32"/>
      <c r="E49" s="32"/>
      <c r="F49" s="79">
        <f>專題指導教授!H49</f>
        <v>0</v>
      </c>
      <c r="G49" s="79">
        <f>專題指導教授!I49</f>
        <v>0</v>
      </c>
      <c r="H49" s="79">
        <f>專題指導教授!J49</f>
        <v>0</v>
      </c>
      <c r="I49" s="80"/>
      <c r="J49" s="79">
        <f>專題評審委員!M49</f>
        <v>0</v>
      </c>
      <c r="K49" s="79">
        <f>專題評審委員!N49</f>
        <v>0</v>
      </c>
      <c r="L49" s="79">
        <f>專題學生互評!M49</f>
        <v>0</v>
      </c>
    </row>
    <row r="50" spans="1:12">
      <c r="A50" s="29"/>
      <c r="B50" s="29"/>
      <c r="C50" s="30"/>
      <c r="D50" s="32"/>
      <c r="E50" s="32"/>
      <c r="F50" s="79">
        <f>專題指導教授!H50</f>
        <v>0</v>
      </c>
      <c r="G50" s="79">
        <f>專題指導教授!I50</f>
        <v>0</v>
      </c>
      <c r="H50" s="79">
        <f>專題指導教授!J50</f>
        <v>0</v>
      </c>
      <c r="I50" s="80"/>
      <c r="J50" s="79">
        <f>專題評審委員!M50</f>
        <v>0</v>
      </c>
      <c r="K50" s="79">
        <f>專題評審委員!N50</f>
        <v>0</v>
      </c>
      <c r="L50" s="79">
        <f>專題學生互評!M50</f>
        <v>0</v>
      </c>
    </row>
    <row r="51" spans="1:12">
      <c r="A51" s="29"/>
      <c r="B51" s="29"/>
      <c r="C51" s="30"/>
      <c r="D51" s="32"/>
      <c r="E51" s="32"/>
      <c r="F51" s="79">
        <f>專題指導教授!H51</f>
        <v>0</v>
      </c>
      <c r="G51" s="79">
        <f>專題指導教授!I51</f>
        <v>0</v>
      </c>
      <c r="H51" s="79">
        <f>專題指導教授!J51</f>
        <v>0</v>
      </c>
      <c r="I51" s="80"/>
      <c r="J51" s="79">
        <f>專題評審委員!M51</f>
        <v>0</v>
      </c>
      <c r="K51" s="79">
        <f>專題評審委員!N51</f>
        <v>0</v>
      </c>
      <c r="L51" s="79">
        <f>專題學生互評!M51</f>
        <v>0</v>
      </c>
    </row>
    <row r="52" spans="1:12">
      <c r="A52" s="29"/>
      <c r="B52" s="29"/>
      <c r="C52" s="30"/>
      <c r="D52" s="32"/>
      <c r="E52" s="32"/>
      <c r="F52" s="79">
        <f>專題指導教授!H52</f>
        <v>0</v>
      </c>
      <c r="G52" s="79">
        <f>專題指導教授!I52</f>
        <v>0</v>
      </c>
      <c r="H52" s="79">
        <f>專題指導教授!J52</f>
        <v>0</v>
      </c>
      <c r="I52" s="80"/>
      <c r="J52" s="79">
        <f>專題評審委員!M52</f>
        <v>0</v>
      </c>
      <c r="K52" s="79">
        <f>專題評審委員!N52</f>
        <v>0</v>
      </c>
      <c r="L52" s="79">
        <f>專題學生互評!M52</f>
        <v>0</v>
      </c>
    </row>
    <row r="53" spans="1:12">
      <c r="A53" s="29"/>
      <c r="B53" s="29"/>
      <c r="C53" s="30"/>
      <c r="D53" s="31"/>
      <c r="E53" s="32"/>
      <c r="F53" s="79">
        <f>專題指導教授!H53</f>
        <v>0</v>
      </c>
      <c r="G53" s="79">
        <f>專題指導教授!I53</f>
        <v>0</v>
      </c>
      <c r="H53" s="79">
        <f>專題指導教授!J53</f>
        <v>0</v>
      </c>
      <c r="I53" s="80"/>
      <c r="J53" s="79">
        <f>專題評審委員!M53</f>
        <v>0</v>
      </c>
      <c r="K53" s="79">
        <f>專題評審委員!N53</f>
        <v>0</v>
      </c>
      <c r="L53" s="79">
        <f>專題學生互評!M53</f>
        <v>0</v>
      </c>
    </row>
    <row r="54" spans="1:12">
      <c r="A54" s="29"/>
      <c r="B54" s="29"/>
      <c r="C54" s="30"/>
      <c r="D54" s="32"/>
      <c r="E54" s="32"/>
      <c r="F54" s="79">
        <f>專題指導教授!H54</f>
        <v>0</v>
      </c>
      <c r="G54" s="79">
        <f>專題指導教授!I54</f>
        <v>0</v>
      </c>
      <c r="H54" s="79">
        <f>專題指導教授!J54</f>
        <v>0</v>
      </c>
      <c r="I54" s="80"/>
      <c r="J54" s="79">
        <f>專題評審委員!M54</f>
        <v>0</v>
      </c>
      <c r="K54" s="79">
        <f>專題評審委員!N54</f>
        <v>0</v>
      </c>
      <c r="L54" s="79">
        <f>專題學生互評!M54</f>
        <v>0</v>
      </c>
    </row>
    <row r="55" spans="1:12">
      <c r="A55" s="29"/>
      <c r="B55" s="29"/>
      <c r="C55" s="30"/>
      <c r="D55" s="32"/>
      <c r="E55" s="32"/>
      <c r="F55" s="79">
        <f>專題指導教授!H55</f>
        <v>0</v>
      </c>
      <c r="G55" s="79">
        <f>專題指導教授!I55</f>
        <v>0</v>
      </c>
      <c r="H55" s="79">
        <f>專題指導教授!J55</f>
        <v>0</v>
      </c>
      <c r="I55" s="80"/>
      <c r="J55" s="79">
        <f>專題評審委員!M55</f>
        <v>0</v>
      </c>
      <c r="K55" s="79">
        <f>專題評審委員!N55</f>
        <v>0</v>
      </c>
      <c r="L55" s="79">
        <f>專題學生互評!M55</f>
        <v>0</v>
      </c>
    </row>
    <row r="56" spans="1:12">
      <c r="A56" s="29"/>
      <c r="B56" s="29"/>
      <c r="C56" s="30"/>
      <c r="D56" s="32"/>
      <c r="E56" s="32"/>
      <c r="F56" s="79">
        <f>專題指導教授!H56</f>
        <v>0</v>
      </c>
      <c r="G56" s="79">
        <f>專題指導教授!I56</f>
        <v>0</v>
      </c>
      <c r="H56" s="79">
        <f>專題指導教授!J56</f>
        <v>0</v>
      </c>
      <c r="I56" s="80"/>
      <c r="J56" s="79">
        <f>專題評審委員!M56</f>
        <v>0</v>
      </c>
      <c r="K56" s="79">
        <f>專題評審委員!N56</f>
        <v>0</v>
      </c>
      <c r="L56" s="79">
        <f>專題學生互評!M56</f>
        <v>0</v>
      </c>
    </row>
    <row r="57" spans="1:12">
      <c r="A57" s="29"/>
      <c r="B57" s="29"/>
      <c r="C57" s="30"/>
      <c r="D57" s="32"/>
      <c r="E57" s="32"/>
      <c r="F57" s="79">
        <f>專題指導教授!H57</f>
        <v>0</v>
      </c>
      <c r="G57" s="79">
        <f>專題指導教授!I57</f>
        <v>0</v>
      </c>
      <c r="H57" s="79">
        <f>專題指導教授!J57</f>
        <v>0</v>
      </c>
      <c r="I57" s="80"/>
      <c r="J57" s="79">
        <f>專題評審委員!M57</f>
        <v>0</v>
      </c>
      <c r="K57" s="79">
        <f>專題評審委員!N57</f>
        <v>0</v>
      </c>
      <c r="L57" s="79">
        <f>專題學生互評!M57</f>
        <v>0</v>
      </c>
    </row>
    <row r="58" spans="1:12">
      <c r="A58" s="29"/>
      <c r="B58" s="29"/>
      <c r="C58" s="30"/>
      <c r="D58" s="32"/>
      <c r="E58" s="32"/>
      <c r="F58" s="79">
        <f>專題指導教授!H58</f>
        <v>0</v>
      </c>
      <c r="G58" s="79">
        <f>專題指導教授!I58</f>
        <v>0</v>
      </c>
      <c r="H58" s="79">
        <f>專題指導教授!J58</f>
        <v>0</v>
      </c>
      <c r="I58" s="80"/>
      <c r="J58" s="79">
        <f>專題評審委員!M58</f>
        <v>0</v>
      </c>
      <c r="K58" s="79">
        <f>專題評審委員!N58</f>
        <v>0</v>
      </c>
      <c r="L58" s="79">
        <f>專題學生互評!M58</f>
        <v>0</v>
      </c>
    </row>
    <row r="59" spans="1:12">
      <c r="A59" s="29"/>
      <c r="B59" s="29"/>
      <c r="C59" s="30"/>
      <c r="D59" s="32"/>
      <c r="E59" s="32"/>
      <c r="F59" s="79">
        <f>專題指導教授!H59</f>
        <v>0</v>
      </c>
      <c r="G59" s="79">
        <f>專題指導教授!I59</f>
        <v>0</v>
      </c>
      <c r="H59" s="79">
        <f>專題指導教授!J59</f>
        <v>0</v>
      </c>
      <c r="I59" s="80"/>
      <c r="J59" s="79">
        <f>專題評審委員!M59</f>
        <v>0</v>
      </c>
      <c r="K59" s="79">
        <f>專題評審委員!N59</f>
        <v>0</v>
      </c>
      <c r="L59" s="79">
        <f>專題學生互評!M59</f>
        <v>0</v>
      </c>
    </row>
    <row r="60" spans="1:12">
      <c r="A60" s="29"/>
      <c r="B60" s="29"/>
      <c r="C60" s="30"/>
      <c r="D60" s="32"/>
      <c r="E60" s="32"/>
      <c r="F60" s="79">
        <f>專題指導教授!H60</f>
        <v>0</v>
      </c>
      <c r="G60" s="79">
        <f>專題指導教授!I60</f>
        <v>0</v>
      </c>
      <c r="H60" s="79">
        <f>專題指導教授!J60</f>
        <v>0</v>
      </c>
      <c r="I60" s="80"/>
      <c r="J60" s="79">
        <f>專題評審委員!M60</f>
        <v>0</v>
      </c>
      <c r="K60" s="79">
        <f>專題評審委員!N60</f>
        <v>0</v>
      </c>
      <c r="L60" s="79">
        <f>專題學生互評!M60</f>
        <v>0</v>
      </c>
    </row>
    <row r="61" spans="1:12">
      <c r="A61" s="29"/>
      <c r="B61" s="29"/>
      <c r="C61" s="30"/>
      <c r="D61" s="32"/>
      <c r="E61" s="32"/>
      <c r="F61" s="79">
        <f>專題指導教授!H61</f>
        <v>0</v>
      </c>
      <c r="G61" s="79">
        <f>專題指導教授!I61</f>
        <v>0</v>
      </c>
      <c r="H61" s="79">
        <f>專題指導教授!J61</f>
        <v>0</v>
      </c>
      <c r="I61" s="80"/>
      <c r="J61" s="79">
        <f>專題評審委員!M61</f>
        <v>0</v>
      </c>
      <c r="K61" s="79">
        <f>專題評審委員!N61</f>
        <v>0</v>
      </c>
      <c r="L61" s="79">
        <f>專題學生互評!M61</f>
        <v>0</v>
      </c>
    </row>
    <row r="62" spans="1:12">
      <c r="A62" s="29"/>
      <c r="B62" s="29"/>
      <c r="C62" s="30"/>
      <c r="D62" s="32"/>
      <c r="E62" s="32"/>
      <c r="F62" s="79">
        <f>專題指導教授!H62</f>
        <v>0</v>
      </c>
      <c r="G62" s="79">
        <f>專題指導教授!I62</f>
        <v>0</v>
      </c>
      <c r="H62" s="79">
        <f>專題指導教授!J62</f>
        <v>0</v>
      </c>
      <c r="I62" s="80"/>
      <c r="J62" s="79">
        <f>專題評審委員!M62</f>
        <v>0</v>
      </c>
      <c r="K62" s="79">
        <f>專題評審委員!N62</f>
        <v>0</v>
      </c>
      <c r="L62" s="79">
        <f>專題學生互評!M62</f>
        <v>0</v>
      </c>
    </row>
    <row r="63" spans="1:12">
      <c r="A63" s="29"/>
      <c r="B63" s="29"/>
      <c r="C63" s="30"/>
      <c r="D63" s="32"/>
      <c r="E63" s="32"/>
      <c r="F63" s="79">
        <f>專題指導教授!H63</f>
        <v>0</v>
      </c>
      <c r="G63" s="79">
        <f>專題指導教授!I63</f>
        <v>0</v>
      </c>
      <c r="H63" s="79">
        <f>專題指導教授!J63</f>
        <v>0</v>
      </c>
      <c r="I63" s="80"/>
      <c r="J63" s="79">
        <f>專題評審委員!M63</f>
        <v>0</v>
      </c>
      <c r="K63" s="79">
        <f>專題評審委員!N63</f>
        <v>0</v>
      </c>
      <c r="L63" s="79">
        <f>專題學生互評!M63</f>
        <v>0</v>
      </c>
    </row>
    <row r="64" spans="1:12">
      <c r="A64" s="29"/>
      <c r="B64" s="29"/>
      <c r="C64" s="30"/>
      <c r="D64" s="32"/>
      <c r="E64" s="32"/>
      <c r="F64" s="79">
        <f>專題指導教授!H64</f>
        <v>0</v>
      </c>
      <c r="G64" s="79">
        <f>專題指導教授!I64</f>
        <v>0</v>
      </c>
      <c r="H64" s="79">
        <f>專題指導教授!J64</f>
        <v>0</v>
      </c>
      <c r="I64" s="80"/>
      <c r="J64" s="79">
        <f>專題評審委員!M64</f>
        <v>0</v>
      </c>
      <c r="K64" s="79">
        <f>專題評審委員!N64</f>
        <v>0</v>
      </c>
      <c r="L64" s="79">
        <f>專題學生互評!M64</f>
        <v>0</v>
      </c>
    </row>
    <row r="65" spans="1:12">
      <c r="A65" s="29"/>
      <c r="B65" s="29"/>
      <c r="C65" s="30"/>
      <c r="D65" s="32"/>
      <c r="E65" s="32"/>
      <c r="F65" s="79">
        <f>專題指導教授!H65</f>
        <v>0</v>
      </c>
      <c r="G65" s="79">
        <f>專題指導教授!I65</f>
        <v>0</v>
      </c>
      <c r="H65" s="79">
        <f>專題指導教授!J65</f>
        <v>0</v>
      </c>
      <c r="I65" s="80"/>
      <c r="J65" s="79">
        <f>專題評審委員!M65</f>
        <v>0</v>
      </c>
      <c r="K65" s="79">
        <f>專題評審委員!N65</f>
        <v>0</v>
      </c>
      <c r="L65" s="79">
        <f>專題學生互評!M65</f>
        <v>0</v>
      </c>
    </row>
    <row r="66" spans="1:12">
      <c r="A66" s="29"/>
      <c r="B66" s="29"/>
      <c r="C66" s="30"/>
      <c r="D66" s="32"/>
      <c r="E66" s="32"/>
      <c r="F66" s="79">
        <f>專題指導教授!H66</f>
        <v>0</v>
      </c>
      <c r="G66" s="79">
        <f>專題指導教授!I66</f>
        <v>0</v>
      </c>
      <c r="H66" s="79">
        <f>專題指導教授!J66</f>
        <v>0</v>
      </c>
      <c r="I66" s="80"/>
      <c r="J66" s="79">
        <f>專題評審委員!M66</f>
        <v>0</v>
      </c>
      <c r="K66" s="79">
        <f>專題評審委員!N66</f>
        <v>0</v>
      </c>
      <c r="L66" s="79">
        <f>專題學生互評!M66</f>
        <v>0</v>
      </c>
    </row>
    <row r="67" spans="1:12">
      <c r="A67" s="29"/>
      <c r="B67" s="29"/>
      <c r="C67" s="30"/>
      <c r="D67" s="32"/>
      <c r="E67" s="32"/>
      <c r="F67" s="79">
        <f>專題指導教授!H67</f>
        <v>0</v>
      </c>
      <c r="G67" s="79">
        <f>專題指導教授!I67</f>
        <v>0</v>
      </c>
      <c r="H67" s="79">
        <f>專題指導教授!J67</f>
        <v>0</v>
      </c>
      <c r="I67" s="80"/>
      <c r="J67" s="79">
        <f>專題評審委員!M67</f>
        <v>0</v>
      </c>
      <c r="K67" s="79">
        <f>專題評審委員!N67</f>
        <v>0</v>
      </c>
      <c r="L67" s="79">
        <f>專題學生互評!M67</f>
        <v>0</v>
      </c>
    </row>
    <row r="68" spans="1:12">
      <c r="A68" s="29"/>
      <c r="B68" s="29"/>
      <c r="C68" s="30"/>
      <c r="D68" s="32"/>
      <c r="E68" s="32"/>
      <c r="F68" s="79">
        <f>專題指導教授!H68</f>
        <v>0</v>
      </c>
      <c r="G68" s="79">
        <f>專題指導教授!I68</f>
        <v>0</v>
      </c>
      <c r="H68" s="79">
        <f>專題指導教授!J68</f>
        <v>0</v>
      </c>
      <c r="I68" s="80"/>
      <c r="J68" s="79">
        <f>專題評審委員!M68</f>
        <v>0</v>
      </c>
      <c r="K68" s="79">
        <f>專題評審委員!N68</f>
        <v>0</v>
      </c>
      <c r="L68" s="79">
        <f>專題學生互評!M68</f>
        <v>0</v>
      </c>
    </row>
    <row r="69" spans="1:12">
      <c r="A69" s="29"/>
      <c r="B69" s="29"/>
      <c r="C69" s="30"/>
      <c r="D69" s="32"/>
      <c r="E69" s="32"/>
      <c r="F69" s="79">
        <f>專題指導教授!H69</f>
        <v>0</v>
      </c>
      <c r="G69" s="79">
        <f>專題指導教授!I69</f>
        <v>0</v>
      </c>
      <c r="H69" s="79">
        <f>專題指導教授!J69</f>
        <v>0</v>
      </c>
      <c r="I69" s="80"/>
      <c r="J69" s="79">
        <f>專題評審委員!M69</f>
        <v>0</v>
      </c>
      <c r="K69" s="79">
        <f>專題評審委員!N69</f>
        <v>0</v>
      </c>
      <c r="L69" s="79">
        <f>專題學生互評!M69</f>
        <v>0</v>
      </c>
    </row>
    <row r="70" spans="1:12">
      <c r="A70" s="29"/>
      <c r="B70" s="29"/>
      <c r="C70" s="30"/>
      <c r="D70" s="32"/>
      <c r="E70" s="32"/>
      <c r="F70" s="79">
        <f>專題指導教授!H70</f>
        <v>0</v>
      </c>
      <c r="G70" s="79">
        <f>專題指導教授!I70</f>
        <v>0</v>
      </c>
      <c r="H70" s="79">
        <f>專題指導教授!J70</f>
        <v>0</v>
      </c>
      <c r="I70" s="80"/>
      <c r="J70" s="79">
        <f>專題評審委員!M70</f>
        <v>0</v>
      </c>
      <c r="K70" s="79">
        <f>專題評審委員!N70</f>
        <v>0</v>
      </c>
      <c r="L70" s="79">
        <f>專題學生互評!M70</f>
        <v>0</v>
      </c>
    </row>
    <row r="71" spans="1:12">
      <c r="A71" s="29"/>
      <c r="B71" s="29"/>
      <c r="C71" s="30"/>
      <c r="D71" s="32"/>
      <c r="E71" s="32"/>
      <c r="F71" s="79">
        <f>專題指導教授!H71</f>
        <v>0</v>
      </c>
      <c r="G71" s="79">
        <f>專題指導教授!I71</f>
        <v>0</v>
      </c>
      <c r="H71" s="79">
        <f>專題指導教授!J71</f>
        <v>0</v>
      </c>
      <c r="I71" s="80"/>
      <c r="J71" s="79">
        <f>專題評審委員!M71</f>
        <v>0</v>
      </c>
      <c r="K71" s="79">
        <f>專題評審委員!N71</f>
        <v>0</v>
      </c>
      <c r="L71" s="79">
        <f>專題學生互評!M71</f>
        <v>0</v>
      </c>
    </row>
    <row r="72" spans="1:12">
      <c r="A72" s="29"/>
      <c r="B72" s="29"/>
      <c r="C72" s="30"/>
      <c r="D72" s="32"/>
      <c r="E72" s="32"/>
      <c r="F72" s="79">
        <f>專題指導教授!H72</f>
        <v>0</v>
      </c>
      <c r="G72" s="79">
        <f>專題指導教授!I72</f>
        <v>0</v>
      </c>
      <c r="H72" s="79">
        <f>專題指導教授!J72</f>
        <v>0</v>
      </c>
      <c r="I72" s="80"/>
      <c r="J72" s="79">
        <f>專題評審委員!M72</f>
        <v>0</v>
      </c>
      <c r="K72" s="79">
        <f>專題評審委員!N72</f>
        <v>0</v>
      </c>
      <c r="L72" s="79">
        <f>專題學生互評!M72</f>
        <v>0</v>
      </c>
    </row>
    <row r="73" spans="1:12">
      <c r="A73" s="29"/>
      <c r="B73" s="29"/>
      <c r="C73" s="30"/>
      <c r="D73" s="32"/>
      <c r="E73" s="32"/>
      <c r="F73" s="79">
        <f>專題指導教授!H73</f>
        <v>0</v>
      </c>
      <c r="G73" s="79">
        <f>專題指導教授!I73</f>
        <v>0</v>
      </c>
      <c r="H73" s="79">
        <f>專題指導教授!J73</f>
        <v>0</v>
      </c>
      <c r="I73" s="80"/>
      <c r="J73" s="79">
        <f>專題評審委員!M73</f>
        <v>0</v>
      </c>
      <c r="K73" s="79">
        <f>專題評審委員!N73</f>
        <v>0</v>
      </c>
      <c r="L73" s="79">
        <f>專題學生互評!M73</f>
        <v>0</v>
      </c>
    </row>
    <row r="74" spans="1:12">
      <c r="A74" s="29"/>
      <c r="B74" s="29"/>
      <c r="C74" s="30"/>
      <c r="D74" s="32"/>
      <c r="E74" s="32"/>
      <c r="F74" s="79">
        <f>專題指導教授!H74</f>
        <v>0</v>
      </c>
      <c r="G74" s="79">
        <f>專題指導教授!I74</f>
        <v>0</v>
      </c>
      <c r="H74" s="79">
        <f>專題指導教授!J74</f>
        <v>0</v>
      </c>
      <c r="I74" s="80"/>
      <c r="J74" s="79">
        <f>專題評審委員!M74</f>
        <v>0</v>
      </c>
      <c r="K74" s="79">
        <f>專題評審委員!N74</f>
        <v>0</v>
      </c>
      <c r="L74" s="79">
        <f>專題學生互評!M74</f>
        <v>0</v>
      </c>
    </row>
    <row r="75" spans="1:12">
      <c r="A75" s="29"/>
      <c r="B75" s="29"/>
      <c r="C75" s="30"/>
      <c r="D75" s="32"/>
      <c r="E75" s="32"/>
      <c r="F75" s="79">
        <f>專題指導教授!H75</f>
        <v>0</v>
      </c>
      <c r="G75" s="79">
        <f>專題指導教授!I75</f>
        <v>0</v>
      </c>
      <c r="H75" s="79">
        <f>專題指導教授!J75</f>
        <v>0</v>
      </c>
      <c r="I75" s="80"/>
      <c r="J75" s="79">
        <f>專題評審委員!M75</f>
        <v>0</v>
      </c>
      <c r="K75" s="79">
        <f>專題評審委員!N75</f>
        <v>0</v>
      </c>
      <c r="L75" s="79">
        <f>專題學生互評!M75</f>
        <v>0</v>
      </c>
    </row>
    <row r="76" spans="1:12">
      <c r="A76" s="29"/>
      <c r="B76" s="29"/>
      <c r="C76" s="30"/>
      <c r="D76" s="32"/>
      <c r="E76" s="32"/>
      <c r="F76" s="79">
        <f>專題指導教授!H76</f>
        <v>0</v>
      </c>
      <c r="G76" s="79">
        <f>專題指導教授!I76</f>
        <v>0</v>
      </c>
      <c r="H76" s="79">
        <f>專題指導教授!J76</f>
        <v>0</v>
      </c>
      <c r="I76" s="80"/>
      <c r="J76" s="79">
        <f>專題評審委員!M76</f>
        <v>0</v>
      </c>
      <c r="K76" s="79">
        <f>專題評審委員!N76</f>
        <v>0</v>
      </c>
      <c r="L76" s="79">
        <f>專題學生互評!M76</f>
        <v>0</v>
      </c>
    </row>
    <row r="77" spans="1:12">
      <c r="A77" s="29"/>
      <c r="B77" s="29"/>
      <c r="C77" s="30"/>
      <c r="D77" s="32"/>
      <c r="E77" s="32"/>
      <c r="F77" s="79">
        <f>專題指導教授!H77</f>
        <v>0</v>
      </c>
      <c r="G77" s="79">
        <f>專題指導教授!I77</f>
        <v>0</v>
      </c>
      <c r="H77" s="79">
        <f>專題指導教授!J77</f>
        <v>0</v>
      </c>
      <c r="I77" s="80"/>
      <c r="J77" s="79">
        <f>專題評審委員!M77</f>
        <v>0</v>
      </c>
      <c r="K77" s="79">
        <f>專題評審委員!N77</f>
        <v>0</v>
      </c>
      <c r="L77" s="79">
        <f>專題學生互評!M77</f>
        <v>0</v>
      </c>
    </row>
    <row r="78" spans="1:12">
      <c r="A78" s="29"/>
      <c r="B78" s="29"/>
      <c r="C78" s="30"/>
      <c r="D78" s="32"/>
      <c r="E78" s="32"/>
      <c r="F78" s="79">
        <f>專題指導教授!H78</f>
        <v>0</v>
      </c>
      <c r="G78" s="79">
        <f>專題指導教授!I78</f>
        <v>0</v>
      </c>
      <c r="H78" s="79">
        <f>專題指導教授!J78</f>
        <v>0</v>
      </c>
      <c r="I78" s="80"/>
      <c r="J78" s="79">
        <f>專題評審委員!M78</f>
        <v>0</v>
      </c>
      <c r="K78" s="79">
        <f>專題評審委員!N78</f>
        <v>0</v>
      </c>
      <c r="L78" s="79">
        <f>專題學生互評!M78</f>
        <v>0</v>
      </c>
    </row>
    <row r="79" spans="1:12">
      <c r="A79" s="29"/>
      <c r="B79" s="29"/>
      <c r="C79" s="30"/>
      <c r="D79" s="32"/>
      <c r="E79" s="32"/>
      <c r="F79" s="79">
        <f>專題指導教授!H79</f>
        <v>0</v>
      </c>
      <c r="G79" s="79">
        <f>專題指導教授!I79</f>
        <v>0</v>
      </c>
      <c r="H79" s="79">
        <f>專題指導教授!J79</f>
        <v>0</v>
      </c>
      <c r="I79" s="80"/>
      <c r="J79" s="79">
        <f>專題評審委員!M79</f>
        <v>0</v>
      </c>
      <c r="K79" s="79">
        <f>專題評審委員!N79</f>
        <v>0</v>
      </c>
      <c r="L79" s="79">
        <f>專題學生互評!M79</f>
        <v>0</v>
      </c>
    </row>
    <row r="80" spans="1:12">
      <c r="A80" s="29"/>
      <c r="B80" s="29"/>
      <c r="C80" s="30"/>
      <c r="D80" s="32"/>
      <c r="E80" s="32"/>
      <c r="F80" s="79">
        <f>專題指導教授!H80</f>
        <v>0</v>
      </c>
      <c r="G80" s="79">
        <f>專題指導教授!I80</f>
        <v>0</v>
      </c>
      <c r="H80" s="79">
        <f>專題指導教授!J80</f>
        <v>0</v>
      </c>
      <c r="I80" s="80"/>
      <c r="J80" s="79">
        <f>專題評審委員!M80</f>
        <v>0</v>
      </c>
      <c r="K80" s="79">
        <f>專題評審委員!N80</f>
        <v>0</v>
      </c>
      <c r="L80" s="79">
        <f>專題學生互評!M80</f>
        <v>0</v>
      </c>
    </row>
    <row r="81" spans="1:12">
      <c r="A81" s="29"/>
      <c r="B81" s="29"/>
      <c r="C81" s="30"/>
      <c r="D81" s="32"/>
      <c r="E81" s="32"/>
      <c r="F81" s="79">
        <f>專題指導教授!H81</f>
        <v>0</v>
      </c>
      <c r="G81" s="79">
        <f>專題指導教授!I81</f>
        <v>0</v>
      </c>
      <c r="H81" s="79">
        <f>專題指導教授!J81</f>
        <v>0</v>
      </c>
      <c r="I81" s="80"/>
      <c r="J81" s="79">
        <f>專題評審委員!M81</f>
        <v>0</v>
      </c>
      <c r="K81" s="79">
        <f>專題評審委員!N81</f>
        <v>0</v>
      </c>
      <c r="L81" s="79">
        <f>專題學生互評!M81</f>
        <v>0</v>
      </c>
    </row>
    <row r="82" spans="1:12">
      <c r="A82" s="29"/>
      <c r="B82" s="29"/>
      <c r="C82" s="30"/>
      <c r="D82" s="32"/>
      <c r="E82" s="32"/>
      <c r="F82" s="79">
        <f>專題指導教授!H82</f>
        <v>0</v>
      </c>
      <c r="G82" s="79">
        <f>專題指導教授!I82</f>
        <v>0</v>
      </c>
      <c r="H82" s="79">
        <f>專題指導教授!J82</f>
        <v>0</v>
      </c>
      <c r="I82" s="80"/>
      <c r="J82" s="79">
        <f>專題評審委員!M82</f>
        <v>0</v>
      </c>
      <c r="K82" s="79">
        <f>專題評審委員!N82</f>
        <v>0</v>
      </c>
      <c r="L82" s="79">
        <f>專題學生互評!M82</f>
        <v>0</v>
      </c>
    </row>
    <row r="83" spans="1:12">
      <c r="A83" s="29"/>
      <c r="B83" s="29"/>
      <c r="C83" s="30"/>
      <c r="D83" s="32"/>
      <c r="E83" s="32"/>
      <c r="F83" s="79">
        <f>專題指導教授!H83</f>
        <v>0</v>
      </c>
      <c r="G83" s="79">
        <f>專題指導教授!I83</f>
        <v>0</v>
      </c>
      <c r="H83" s="79">
        <f>專題指導教授!J83</f>
        <v>0</v>
      </c>
      <c r="I83" s="80"/>
      <c r="J83" s="79">
        <f>專題評審委員!M83</f>
        <v>0</v>
      </c>
      <c r="K83" s="79">
        <f>專題評審委員!N83</f>
        <v>0</v>
      </c>
      <c r="L83" s="79">
        <f>專題學生互評!M83</f>
        <v>0</v>
      </c>
    </row>
    <row r="84" spans="1:12">
      <c r="A84" s="29"/>
      <c r="B84" s="29"/>
      <c r="C84" s="30"/>
      <c r="D84" s="32"/>
      <c r="E84" s="32"/>
      <c r="F84" s="79">
        <f>專題指導教授!H84</f>
        <v>0</v>
      </c>
      <c r="G84" s="79">
        <f>專題指導教授!I84</f>
        <v>0</v>
      </c>
      <c r="H84" s="79">
        <f>專題指導教授!J84</f>
        <v>0</v>
      </c>
      <c r="I84" s="80"/>
      <c r="J84" s="79">
        <f>專題評審委員!M84</f>
        <v>0</v>
      </c>
      <c r="K84" s="79">
        <f>專題評審委員!N84</f>
        <v>0</v>
      </c>
      <c r="L84" s="79">
        <f>專題學生互評!M84</f>
        <v>0</v>
      </c>
    </row>
    <row r="85" spans="1:12">
      <c r="A85" s="29"/>
      <c r="B85" s="29"/>
      <c r="C85" s="30"/>
      <c r="D85" s="32"/>
      <c r="E85" s="32"/>
      <c r="F85" s="79">
        <f>專題指導教授!H85</f>
        <v>0</v>
      </c>
      <c r="G85" s="79">
        <f>專題指導教授!I85</f>
        <v>0</v>
      </c>
      <c r="H85" s="79">
        <f>專題指導教授!J85</f>
        <v>0</v>
      </c>
      <c r="I85" s="80"/>
      <c r="J85" s="79">
        <f>專題評審委員!M85</f>
        <v>0</v>
      </c>
      <c r="K85" s="79">
        <f>專題評審委員!N85</f>
        <v>0</v>
      </c>
      <c r="L85" s="79">
        <f>專題學生互評!M85</f>
        <v>0</v>
      </c>
    </row>
    <row r="86" spans="1:12">
      <c r="A86" s="29"/>
      <c r="B86" s="29"/>
      <c r="C86" s="30"/>
      <c r="D86" s="32"/>
      <c r="E86" s="32"/>
      <c r="F86" s="79">
        <f>專題指導教授!H86</f>
        <v>0</v>
      </c>
      <c r="G86" s="79">
        <f>專題指導教授!I86</f>
        <v>0</v>
      </c>
      <c r="H86" s="79">
        <f>專題指導教授!J86</f>
        <v>0</v>
      </c>
      <c r="I86" s="80"/>
      <c r="J86" s="79">
        <f>專題評審委員!M86</f>
        <v>0</v>
      </c>
      <c r="K86" s="79">
        <f>專題評審委員!N86</f>
        <v>0</v>
      </c>
      <c r="L86" s="79">
        <f>專題學生互評!M86</f>
        <v>0</v>
      </c>
    </row>
    <row r="87" spans="1:12">
      <c r="A87" s="29"/>
      <c r="B87" s="29"/>
      <c r="C87" s="30"/>
      <c r="D87" s="32"/>
      <c r="E87" s="32"/>
      <c r="F87" s="79">
        <f>專題指導教授!H87</f>
        <v>0</v>
      </c>
      <c r="G87" s="79">
        <f>專題指導教授!I87</f>
        <v>0</v>
      </c>
      <c r="H87" s="79">
        <f>專題指導教授!J87</f>
        <v>0</v>
      </c>
      <c r="I87" s="80"/>
      <c r="J87" s="79">
        <f>專題評審委員!M87</f>
        <v>0</v>
      </c>
      <c r="K87" s="79">
        <f>專題評審委員!N87</f>
        <v>0</v>
      </c>
      <c r="L87" s="79">
        <f>專題學生互評!M87</f>
        <v>0</v>
      </c>
    </row>
    <row r="88" spans="1:12">
      <c r="A88" s="29"/>
      <c r="B88" s="29"/>
      <c r="C88" s="30"/>
      <c r="D88" s="32"/>
      <c r="E88" s="32"/>
      <c r="F88" s="79">
        <f>專題指導教授!H88</f>
        <v>0</v>
      </c>
      <c r="G88" s="79">
        <f>專題指導教授!I88</f>
        <v>0</v>
      </c>
      <c r="H88" s="79">
        <f>專題指導教授!J88</f>
        <v>0</v>
      </c>
      <c r="I88" s="80"/>
      <c r="J88" s="79">
        <f>專題評審委員!M88</f>
        <v>0</v>
      </c>
      <c r="K88" s="79">
        <f>專題評審委員!N88</f>
        <v>0</v>
      </c>
      <c r="L88" s="79">
        <f>專題學生互評!M88</f>
        <v>0</v>
      </c>
    </row>
    <row r="89" spans="1:12">
      <c r="A89" s="29"/>
      <c r="B89" s="29"/>
      <c r="C89" s="30"/>
      <c r="D89" s="32"/>
      <c r="E89" s="32"/>
      <c r="F89" s="79">
        <f>專題指導教授!H89</f>
        <v>0</v>
      </c>
      <c r="G89" s="79">
        <f>專題指導教授!I89</f>
        <v>0</v>
      </c>
      <c r="H89" s="79">
        <f>專題指導教授!J89</f>
        <v>0</v>
      </c>
      <c r="I89" s="80"/>
      <c r="J89" s="79">
        <f>專題評審委員!M89</f>
        <v>0</v>
      </c>
      <c r="K89" s="79">
        <f>專題評審委員!N89</f>
        <v>0</v>
      </c>
      <c r="L89" s="79">
        <f>專題學生互評!M89</f>
        <v>0</v>
      </c>
    </row>
    <row r="90" spans="1:12">
      <c r="A90" s="29"/>
      <c r="B90" s="29"/>
      <c r="C90" s="30"/>
      <c r="D90" s="32"/>
      <c r="E90" s="32"/>
      <c r="F90" s="79">
        <f>專題指導教授!H90</f>
        <v>0</v>
      </c>
      <c r="G90" s="79">
        <f>專題指導教授!I90</f>
        <v>0</v>
      </c>
      <c r="H90" s="79">
        <f>專題指導教授!J90</f>
        <v>0</v>
      </c>
      <c r="I90" s="80"/>
      <c r="J90" s="79">
        <f>專題評審委員!M90</f>
        <v>0</v>
      </c>
      <c r="K90" s="79">
        <f>專題評審委員!N90</f>
        <v>0</v>
      </c>
      <c r="L90" s="79">
        <f>專題學生互評!M90</f>
        <v>0</v>
      </c>
    </row>
    <row r="91" spans="1:12">
      <c r="A91" s="29"/>
      <c r="B91" s="29"/>
      <c r="C91" s="30"/>
      <c r="D91" s="32"/>
      <c r="E91" s="32"/>
      <c r="F91" s="79">
        <f>專題指導教授!H91</f>
        <v>0</v>
      </c>
      <c r="G91" s="79">
        <f>專題指導教授!I91</f>
        <v>0</v>
      </c>
      <c r="H91" s="79">
        <f>專題指導教授!J91</f>
        <v>0</v>
      </c>
      <c r="I91" s="80"/>
      <c r="J91" s="79">
        <f>專題評審委員!M91</f>
        <v>0</v>
      </c>
      <c r="K91" s="79">
        <f>專題評審委員!N91</f>
        <v>0</v>
      </c>
      <c r="L91" s="79">
        <f>專題學生互評!M91</f>
        <v>0</v>
      </c>
    </row>
    <row r="92" spans="1:12">
      <c r="A92" s="29"/>
      <c r="B92" s="29"/>
      <c r="C92" s="30"/>
      <c r="D92" s="32"/>
      <c r="E92" s="32"/>
      <c r="F92" s="79">
        <f>專題指導教授!H92</f>
        <v>0</v>
      </c>
      <c r="G92" s="79">
        <f>專題指導教授!I92</f>
        <v>0</v>
      </c>
      <c r="H92" s="79">
        <f>專題指導教授!J92</f>
        <v>0</v>
      </c>
      <c r="I92" s="80"/>
      <c r="J92" s="79">
        <f>專題評審委員!M92</f>
        <v>0</v>
      </c>
      <c r="K92" s="79">
        <f>專題評審委員!N92</f>
        <v>0</v>
      </c>
      <c r="L92" s="79">
        <f>專題學生互評!M92</f>
        <v>0</v>
      </c>
    </row>
    <row r="93" spans="1:12">
      <c r="A93" s="29"/>
      <c r="B93" s="29"/>
      <c r="C93" s="30"/>
      <c r="D93" s="32"/>
      <c r="E93" s="32"/>
      <c r="F93" s="79">
        <f>專題指導教授!H93</f>
        <v>0</v>
      </c>
      <c r="G93" s="79">
        <f>專題指導教授!I93</f>
        <v>0</v>
      </c>
      <c r="H93" s="79">
        <f>專題指導教授!J93</f>
        <v>0</v>
      </c>
      <c r="I93" s="80"/>
      <c r="J93" s="79">
        <f>專題評審委員!M93</f>
        <v>0</v>
      </c>
      <c r="K93" s="79">
        <f>專題評審委員!N93</f>
        <v>0</v>
      </c>
      <c r="L93" s="79">
        <f>專題學生互評!M93</f>
        <v>0</v>
      </c>
    </row>
    <row r="94" spans="1:12">
      <c r="A94" s="29"/>
      <c r="B94" s="29"/>
      <c r="C94" s="30"/>
      <c r="D94" s="32"/>
      <c r="E94" s="32"/>
      <c r="F94" s="79">
        <f>專題指導教授!H94</f>
        <v>0</v>
      </c>
      <c r="G94" s="79">
        <f>專題指導教授!I94</f>
        <v>0</v>
      </c>
      <c r="H94" s="79">
        <f>專題指導教授!J94</f>
        <v>0</v>
      </c>
      <c r="I94" s="80"/>
      <c r="J94" s="79">
        <f>專題評審委員!M94</f>
        <v>0</v>
      </c>
      <c r="K94" s="79">
        <f>專題評審委員!N94</f>
        <v>0</v>
      </c>
      <c r="L94" s="79">
        <f>專題學生互評!M94</f>
        <v>0</v>
      </c>
    </row>
    <row r="95" spans="1:12">
      <c r="A95" s="29"/>
      <c r="B95" s="29"/>
      <c r="C95" s="30"/>
      <c r="D95" s="32"/>
      <c r="E95" s="32"/>
      <c r="F95" s="79">
        <f>專題指導教授!H95</f>
        <v>0</v>
      </c>
      <c r="G95" s="79">
        <f>專題指導教授!I95</f>
        <v>0</v>
      </c>
      <c r="H95" s="79">
        <f>專題指導教授!J95</f>
        <v>0</v>
      </c>
      <c r="I95" s="80"/>
      <c r="J95" s="79">
        <f>專題評審委員!M95</f>
        <v>0</v>
      </c>
      <c r="K95" s="79">
        <f>專題評審委員!N95</f>
        <v>0</v>
      </c>
      <c r="L95" s="79">
        <f>專題學生互評!M95</f>
        <v>0</v>
      </c>
    </row>
    <row r="96" spans="1:12">
      <c r="A96" s="29"/>
      <c r="B96" s="29"/>
      <c r="C96" s="30"/>
      <c r="D96" s="32"/>
      <c r="E96" s="32"/>
      <c r="F96" s="79">
        <f>專題指導教授!H96</f>
        <v>0</v>
      </c>
      <c r="G96" s="79">
        <f>專題指導教授!I96</f>
        <v>0</v>
      </c>
      <c r="H96" s="79">
        <f>專題指導教授!J96</f>
        <v>0</v>
      </c>
      <c r="I96" s="80"/>
      <c r="J96" s="79">
        <f>專題評審委員!M96</f>
        <v>0</v>
      </c>
      <c r="K96" s="79">
        <f>專題評審委員!N96</f>
        <v>0</v>
      </c>
      <c r="L96" s="79">
        <f>專題學生互評!M96</f>
        <v>0</v>
      </c>
    </row>
    <row r="97" spans="1:12">
      <c r="A97" s="29"/>
      <c r="B97" s="29"/>
      <c r="C97" s="30"/>
      <c r="D97" s="32"/>
      <c r="E97" s="32"/>
      <c r="F97" s="79">
        <f>專題指導教授!H97</f>
        <v>0</v>
      </c>
      <c r="G97" s="79">
        <f>專題指導教授!I97</f>
        <v>0</v>
      </c>
      <c r="H97" s="79">
        <f>專題指導教授!J97</f>
        <v>0</v>
      </c>
      <c r="I97" s="80"/>
      <c r="J97" s="79">
        <f>專題評審委員!M97</f>
        <v>0</v>
      </c>
      <c r="K97" s="79">
        <f>專題評審委員!N97</f>
        <v>0</v>
      </c>
      <c r="L97" s="79">
        <f>專題學生互評!M97</f>
        <v>0</v>
      </c>
    </row>
    <row r="98" spans="1:12">
      <c r="A98" s="29"/>
      <c r="B98" s="29"/>
      <c r="C98" s="30"/>
      <c r="D98" s="32"/>
      <c r="E98" s="32"/>
      <c r="F98" s="79">
        <f>專題指導教授!H98</f>
        <v>0</v>
      </c>
      <c r="G98" s="79">
        <f>專題指導教授!I98</f>
        <v>0</v>
      </c>
      <c r="H98" s="79">
        <f>專題指導教授!J98</f>
        <v>0</v>
      </c>
      <c r="I98" s="80"/>
      <c r="J98" s="79">
        <f>專題評審委員!M98</f>
        <v>0</v>
      </c>
      <c r="K98" s="79">
        <f>專題評審委員!N98</f>
        <v>0</v>
      </c>
      <c r="L98" s="79">
        <f>專題學生互評!M98</f>
        <v>0</v>
      </c>
    </row>
    <row r="99" spans="1:12">
      <c r="A99" s="29"/>
      <c r="B99" s="29"/>
      <c r="C99" s="30"/>
      <c r="D99" s="32"/>
      <c r="E99" s="32"/>
      <c r="F99" s="79">
        <f>專題指導教授!H99</f>
        <v>0</v>
      </c>
      <c r="G99" s="79">
        <f>專題指導教授!I99</f>
        <v>0</v>
      </c>
      <c r="H99" s="79">
        <f>專題指導教授!J99</f>
        <v>0</v>
      </c>
      <c r="I99" s="80"/>
      <c r="J99" s="79">
        <f>專題評審委員!M99</f>
        <v>0</v>
      </c>
      <c r="K99" s="79">
        <f>專題評審委員!N99</f>
        <v>0</v>
      </c>
      <c r="L99" s="79">
        <f>專題學生互評!M99</f>
        <v>0</v>
      </c>
    </row>
    <row r="100" spans="1:12">
      <c r="A100" s="29"/>
      <c r="B100" s="29"/>
      <c r="C100" s="30"/>
      <c r="D100" s="32"/>
      <c r="E100" s="32"/>
      <c r="F100" s="79">
        <f>專題指導教授!H100</f>
        <v>0</v>
      </c>
      <c r="G100" s="79">
        <f>專題指導教授!I100</f>
        <v>0</v>
      </c>
      <c r="H100" s="79">
        <f>專題指導教授!J100</f>
        <v>0</v>
      </c>
      <c r="I100" s="80"/>
      <c r="J100" s="79">
        <f>專題評審委員!M100</f>
        <v>0</v>
      </c>
      <c r="K100" s="79">
        <f>專題評審委員!N100</f>
        <v>0</v>
      </c>
      <c r="L100" s="79">
        <f>專題學生互評!M100</f>
        <v>0</v>
      </c>
    </row>
    <row r="101" spans="1:12">
      <c r="A101" s="29"/>
      <c r="B101" s="29"/>
      <c r="C101" s="30"/>
      <c r="D101" s="32"/>
      <c r="E101" s="32"/>
      <c r="F101" s="79">
        <f>專題指導教授!H101</f>
        <v>0</v>
      </c>
      <c r="G101" s="79">
        <f>專題指導教授!I101</f>
        <v>0</v>
      </c>
      <c r="H101" s="79">
        <f>專題指導教授!J101</f>
        <v>0</v>
      </c>
      <c r="I101" s="80"/>
      <c r="J101" s="79">
        <f>專題評審委員!M101</f>
        <v>0</v>
      </c>
      <c r="K101" s="79">
        <f>專題評審委員!N101</f>
        <v>0</v>
      </c>
      <c r="L101" s="79">
        <f>專題學生互評!M101</f>
        <v>0</v>
      </c>
    </row>
    <row r="102" spans="1:12">
      <c r="A102" s="29"/>
      <c r="B102" s="29"/>
      <c r="C102" s="30"/>
      <c r="D102" s="32"/>
      <c r="E102" s="32"/>
      <c r="F102" s="79">
        <f>專題指導教授!H102</f>
        <v>0</v>
      </c>
      <c r="G102" s="79">
        <f>專題指導教授!I102</f>
        <v>0</v>
      </c>
      <c r="H102" s="79">
        <f>專題指導教授!J102</f>
        <v>0</v>
      </c>
      <c r="I102" s="80"/>
      <c r="J102" s="79">
        <f>專題評審委員!M102</f>
        <v>0</v>
      </c>
      <c r="K102" s="79">
        <f>專題評審委員!N102</f>
        <v>0</v>
      </c>
      <c r="L102" s="79">
        <f>專題學生互評!M102</f>
        <v>0</v>
      </c>
    </row>
    <row r="103" spans="1:12">
      <c r="A103" s="29"/>
      <c r="B103" s="29"/>
      <c r="C103" s="30"/>
      <c r="D103" s="32"/>
      <c r="E103" s="32"/>
      <c r="F103" s="79">
        <f>專題指導教授!H103</f>
        <v>0</v>
      </c>
      <c r="G103" s="79">
        <f>專題指導教授!I103</f>
        <v>0</v>
      </c>
      <c r="H103" s="79">
        <f>專題指導教授!J103</f>
        <v>0</v>
      </c>
      <c r="I103" s="80"/>
      <c r="J103" s="79">
        <f>專題評審委員!M103</f>
        <v>0</v>
      </c>
      <c r="K103" s="79">
        <f>專題評審委員!N103</f>
        <v>0</v>
      </c>
      <c r="L103" s="79">
        <f>專題學生互評!M103</f>
        <v>0</v>
      </c>
    </row>
    <row r="104" spans="1:12">
      <c r="A104" s="29"/>
      <c r="B104" s="29"/>
      <c r="C104" s="30"/>
      <c r="D104" s="32"/>
      <c r="E104" s="32"/>
      <c r="F104" s="79">
        <f>專題指導教授!H104</f>
        <v>0</v>
      </c>
      <c r="G104" s="79">
        <f>專題指導教授!I104</f>
        <v>0</v>
      </c>
      <c r="H104" s="79">
        <f>專題指導教授!J104</f>
        <v>0</v>
      </c>
      <c r="I104" s="80"/>
      <c r="J104" s="79">
        <f>專題評審委員!M104</f>
        <v>0</v>
      </c>
      <c r="K104" s="79">
        <f>專題評審委員!N104</f>
        <v>0</v>
      </c>
      <c r="L104" s="79">
        <f>專題學生互評!M104</f>
        <v>0</v>
      </c>
    </row>
    <row r="105" spans="1:12">
      <c r="A105" s="29"/>
      <c r="B105" s="29"/>
      <c r="C105" s="30"/>
      <c r="D105" s="32"/>
      <c r="E105" s="32"/>
      <c r="F105" s="79">
        <f>專題指導教授!H105</f>
        <v>0</v>
      </c>
      <c r="G105" s="79">
        <f>專題指導教授!I105</f>
        <v>0</v>
      </c>
      <c r="H105" s="79">
        <f>專題指導教授!J105</f>
        <v>0</v>
      </c>
      <c r="I105" s="80"/>
      <c r="J105" s="79">
        <f>專題評審委員!M105</f>
        <v>0</v>
      </c>
      <c r="K105" s="79">
        <f>專題評審委員!N105</f>
        <v>0</v>
      </c>
      <c r="L105" s="79">
        <f>專題學生互評!M105</f>
        <v>0</v>
      </c>
    </row>
    <row r="106" spans="1:12">
      <c r="A106" s="29"/>
      <c r="B106" s="29"/>
      <c r="C106" s="30"/>
      <c r="D106" s="32"/>
      <c r="E106" s="32"/>
      <c r="F106" s="79">
        <f>專題指導教授!H106</f>
        <v>0</v>
      </c>
      <c r="G106" s="79">
        <f>專題指導教授!I106</f>
        <v>0</v>
      </c>
      <c r="H106" s="79">
        <f>專題指導教授!J106</f>
        <v>0</v>
      </c>
      <c r="I106" s="80"/>
      <c r="J106" s="79">
        <f>專題評審委員!M106</f>
        <v>0</v>
      </c>
      <c r="K106" s="79">
        <f>專題評審委員!N106</f>
        <v>0</v>
      </c>
      <c r="L106" s="79">
        <f>專題學生互評!M106</f>
        <v>0</v>
      </c>
    </row>
    <row r="107" spans="1:12">
      <c r="A107" s="29"/>
      <c r="B107" s="29"/>
      <c r="C107" s="30"/>
      <c r="D107" s="32"/>
      <c r="E107" s="32"/>
      <c r="F107" s="79">
        <f>專題指導教授!H107</f>
        <v>0</v>
      </c>
      <c r="G107" s="79">
        <f>專題指導教授!I107</f>
        <v>0</v>
      </c>
      <c r="H107" s="79">
        <f>專題指導教授!J107</f>
        <v>0</v>
      </c>
      <c r="I107" s="80"/>
      <c r="J107" s="79">
        <f>專題評審委員!M107</f>
        <v>0</v>
      </c>
      <c r="K107" s="79">
        <f>專題評審委員!N107</f>
        <v>0</v>
      </c>
      <c r="L107" s="79">
        <f>專題學生互評!M107</f>
        <v>0</v>
      </c>
    </row>
    <row r="108" spans="1:12">
      <c r="A108" s="29"/>
      <c r="B108" s="29"/>
      <c r="C108" s="30"/>
      <c r="D108" s="32"/>
      <c r="E108" s="32"/>
      <c r="F108" s="79">
        <f>專題指導教授!H108</f>
        <v>0</v>
      </c>
      <c r="G108" s="79">
        <f>專題指導教授!I108</f>
        <v>0</v>
      </c>
      <c r="H108" s="79">
        <f>專題指導教授!J108</f>
        <v>0</v>
      </c>
      <c r="I108" s="80"/>
      <c r="J108" s="79">
        <f>專題評審委員!M108</f>
        <v>0</v>
      </c>
      <c r="K108" s="79">
        <f>專題評審委員!N108</f>
        <v>0</v>
      </c>
      <c r="L108" s="79">
        <f>專題學生互評!M108</f>
        <v>0</v>
      </c>
    </row>
    <row r="109" spans="1:12">
      <c r="A109" s="29"/>
      <c r="B109" s="29"/>
      <c r="C109" s="30"/>
      <c r="D109" s="32"/>
      <c r="E109" s="32"/>
      <c r="F109" s="79">
        <f>專題指導教授!H109</f>
        <v>0</v>
      </c>
      <c r="G109" s="79">
        <f>專題指導教授!I109</f>
        <v>0</v>
      </c>
      <c r="H109" s="79">
        <f>專題指導教授!J109</f>
        <v>0</v>
      </c>
      <c r="I109" s="80"/>
      <c r="J109" s="79">
        <f>專題評審委員!M109</f>
        <v>0</v>
      </c>
      <c r="K109" s="79">
        <f>專題評審委員!N109</f>
        <v>0</v>
      </c>
      <c r="L109" s="79">
        <f>專題學生互評!M109</f>
        <v>0</v>
      </c>
    </row>
    <row r="110" spans="1:12">
      <c r="A110" s="29"/>
      <c r="B110" s="29"/>
      <c r="C110" s="30"/>
      <c r="D110" s="32"/>
      <c r="E110" s="32"/>
      <c r="F110" s="79">
        <f>專題指導教授!H110</f>
        <v>0</v>
      </c>
      <c r="G110" s="79">
        <f>專題指導教授!I110</f>
        <v>0</v>
      </c>
      <c r="H110" s="79">
        <f>專題指導教授!J110</f>
        <v>0</v>
      </c>
      <c r="I110" s="80"/>
      <c r="J110" s="79">
        <f>專題評審委員!M110</f>
        <v>0</v>
      </c>
      <c r="K110" s="79">
        <f>專題評審委員!N110</f>
        <v>0</v>
      </c>
      <c r="L110" s="79">
        <f>專題學生互評!M110</f>
        <v>0</v>
      </c>
    </row>
    <row r="111" spans="1:12">
      <c r="A111" s="34"/>
      <c r="B111" s="35"/>
      <c r="C111" s="36"/>
      <c r="D111" s="37"/>
      <c r="E111" s="37"/>
    </row>
    <row r="112" spans="1:12">
      <c r="A112" s="34"/>
      <c r="B112" s="35"/>
      <c r="C112" s="36"/>
      <c r="D112" s="37"/>
      <c r="E112" s="37"/>
    </row>
    <row r="113" spans="1:5">
      <c r="A113" s="34"/>
      <c r="B113" s="35"/>
      <c r="C113" s="36"/>
      <c r="D113" s="37"/>
      <c r="E113" s="37"/>
    </row>
    <row r="114" spans="1:5">
      <c r="A114" s="34"/>
      <c r="B114" s="35"/>
      <c r="C114" s="36"/>
      <c r="D114" s="37"/>
      <c r="E114" s="37"/>
    </row>
    <row r="115" spans="1:5">
      <c r="A115" s="34"/>
      <c r="B115" s="35"/>
      <c r="C115" s="36"/>
      <c r="D115" s="37"/>
      <c r="E115" s="37"/>
    </row>
    <row r="116" spans="1:5">
      <c r="A116" s="34"/>
      <c r="B116" s="35"/>
      <c r="C116" s="36"/>
      <c r="D116" s="37"/>
      <c r="E116" s="37"/>
    </row>
    <row r="117" spans="1:5">
      <c r="A117" s="34"/>
      <c r="B117" s="35"/>
      <c r="C117" s="36"/>
      <c r="D117" s="37"/>
      <c r="E117" s="37"/>
    </row>
    <row r="118" spans="1:5">
      <c r="A118" s="34"/>
      <c r="B118" s="35"/>
      <c r="C118" s="36"/>
      <c r="D118" s="37"/>
      <c r="E118" s="37"/>
    </row>
    <row r="119" spans="1:5">
      <c r="A119" s="34"/>
      <c r="B119" s="35"/>
      <c r="C119" s="36"/>
      <c r="D119" s="37"/>
      <c r="E119" s="37"/>
    </row>
    <row r="120" spans="1:5">
      <c r="A120" s="34"/>
      <c r="B120" s="35"/>
      <c r="C120" s="36"/>
      <c r="D120" s="37"/>
      <c r="E120" s="37"/>
    </row>
    <row r="121" spans="1:5">
      <c r="A121" s="34"/>
      <c r="B121" s="35"/>
      <c r="C121" s="36"/>
      <c r="D121" s="37"/>
      <c r="E121" s="37"/>
    </row>
    <row r="122" spans="1:5">
      <c r="A122" s="34"/>
      <c r="B122" s="35"/>
      <c r="C122" s="36"/>
      <c r="D122" s="37"/>
      <c r="E122" s="37"/>
    </row>
    <row r="123" spans="1:5">
      <c r="A123" s="34"/>
      <c r="B123" s="35"/>
      <c r="C123" s="36"/>
      <c r="D123" s="37"/>
      <c r="E123" s="37"/>
    </row>
    <row r="124" spans="1:5">
      <c r="A124" s="34"/>
      <c r="B124" s="35"/>
      <c r="C124" s="36"/>
      <c r="D124" s="37"/>
      <c r="E124" s="37"/>
    </row>
    <row r="125" spans="1:5">
      <c r="A125" s="34"/>
      <c r="B125" s="35"/>
      <c r="C125" s="36"/>
      <c r="D125" s="37"/>
      <c r="E125" s="37"/>
    </row>
    <row r="126" spans="1:5">
      <c r="A126" s="34"/>
      <c r="B126" s="35"/>
      <c r="C126" s="36"/>
      <c r="D126" s="37"/>
      <c r="E126" s="37"/>
    </row>
    <row r="127" spans="1:5">
      <c r="A127" s="34"/>
      <c r="B127" s="35"/>
      <c r="C127" s="36"/>
      <c r="D127" s="37"/>
      <c r="E127" s="37"/>
    </row>
    <row r="128" spans="1:5">
      <c r="A128" s="34"/>
      <c r="B128" s="35"/>
      <c r="C128" s="36"/>
      <c r="D128" s="37"/>
      <c r="E128" s="37"/>
    </row>
    <row r="129" spans="1:5">
      <c r="A129" s="34"/>
      <c r="B129" s="35"/>
      <c r="C129" s="36"/>
      <c r="D129" s="37"/>
      <c r="E129" s="37"/>
    </row>
    <row r="130" spans="1:5">
      <c r="A130" s="34"/>
      <c r="B130" s="35"/>
      <c r="C130" s="36"/>
      <c r="D130" s="37"/>
      <c r="E130" s="37"/>
    </row>
    <row r="131" spans="1:5">
      <c r="A131" s="34"/>
      <c r="B131" s="35"/>
      <c r="C131" s="36"/>
      <c r="D131" s="37"/>
      <c r="E131" s="37"/>
    </row>
    <row r="132" spans="1:5">
      <c r="A132" s="34"/>
      <c r="B132" s="35"/>
      <c r="C132" s="36"/>
      <c r="D132" s="37"/>
      <c r="E132" s="37"/>
    </row>
    <row r="133" spans="1:5">
      <c r="A133" s="34"/>
      <c r="B133" s="35"/>
      <c r="C133" s="36"/>
      <c r="D133" s="37"/>
      <c r="E133" s="37"/>
    </row>
    <row r="134" spans="1:5">
      <c r="A134" s="34"/>
      <c r="B134" s="35"/>
      <c r="C134" s="36"/>
      <c r="D134" s="37"/>
      <c r="E134" s="37"/>
    </row>
    <row r="135" spans="1:5">
      <c r="A135" s="34"/>
      <c r="B135" s="35"/>
      <c r="C135" s="36"/>
      <c r="D135" s="37"/>
      <c r="E135" s="37"/>
    </row>
    <row r="136" spans="1:5">
      <c r="A136" s="34"/>
      <c r="B136" s="35"/>
      <c r="C136" s="36"/>
      <c r="D136" s="37"/>
      <c r="E136" s="37"/>
    </row>
    <row r="137" spans="1:5">
      <c r="A137" s="34"/>
      <c r="B137" s="35"/>
      <c r="C137" s="36"/>
      <c r="D137" s="37"/>
      <c r="E137" s="37"/>
    </row>
    <row r="138" spans="1:5">
      <c r="A138" s="34"/>
      <c r="B138" s="35"/>
      <c r="C138" s="36"/>
      <c r="D138" s="37"/>
      <c r="E138" s="37"/>
    </row>
    <row r="139" spans="1:5">
      <c r="A139" s="34"/>
      <c r="B139" s="35"/>
      <c r="C139" s="36"/>
      <c r="D139" s="37"/>
      <c r="E139" s="37"/>
    </row>
    <row r="140" spans="1:5">
      <c r="A140" s="34"/>
      <c r="B140" s="35"/>
      <c r="C140" s="36"/>
      <c r="D140" s="37"/>
      <c r="E140" s="37"/>
    </row>
    <row r="141" spans="1:5">
      <c r="A141" s="34"/>
      <c r="B141" s="35"/>
      <c r="C141" s="36"/>
      <c r="D141" s="37"/>
      <c r="E141" s="37"/>
    </row>
    <row r="142" spans="1:5">
      <c r="A142" s="34"/>
      <c r="B142" s="35"/>
      <c r="C142" s="36"/>
      <c r="D142" s="37"/>
      <c r="E142" s="37"/>
    </row>
    <row r="143" spans="1:5">
      <c r="A143" s="34"/>
      <c r="B143" s="35"/>
      <c r="C143" s="36"/>
      <c r="D143" s="37"/>
      <c r="E143" s="37"/>
    </row>
    <row r="144" spans="1:5">
      <c r="A144" s="34"/>
      <c r="B144" s="35"/>
      <c r="C144" s="36"/>
      <c r="D144" s="37"/>
      <c r="E144" s="37"/>
    </row>
    <row r="145" spans="1:5">
      <c r="A145" s="34"/>
      <c r="B145" s="35"/>
      <c r="C145" s="36"/>
      <c r="D145" s="37"/>
      <c r="E145" s="37"/>
    </row>
    <row r="146" spans="1:5">
      <c r="A146" s="34"/>
      <c r="B146" s="35"/>
      <c r="C146" s="36"/>
      <c r="D146" s="37"/>
      <c r="E146" s="37"/>
    </row>
    <row r="147" spans="1:5">
      <c r="A147" s="34"/>
      <c r="B147" s="35"/>
      <c r="C147" s="36"/>
      <c r="D147" s="37"/>
      <c r="E147" s="37"/>
    </row>
    <row r="148" spans="1:5">
      <c r="A148" s="34"/>
      <c r="B148" s="35"/>
      <c r="C148" s="36"/>
      <c r="D148" s="37"/>
      <c r="E148" s="37"/>
    </row>
    <row r="149" spans="1:5">
      <c r="A149" s="34"/>
      <c r="B149" s="35"/>
      <c r="C149" s="36"/>
      <c r="D149" s="37"/>
      <c r="E149" s="37"/>
    </row>
    <row r="150" spans="1:5">
      <c r="A150" s="34"/>
      <c r="B150" s="35"/>
      <c r="C150" s="36"/>
      <c r="D150" s="37"/>
      <c r="E150" s="37"/>
    </row>
    <row r="151" spans="1:5">
      <c r="A151" s="34"/>
      <c r="B151" s="35"/>
      <c r="C151" s="36"/>
      <c r="D151" s="37"/>
      <c r="E151" s="37"/>
    </row>
    <row r="152" spans="1:5">
      <c r="A152" s="34"/>
      <c r="B152" s="35"/>
      <c r="C152" s="36"/>
      <c r="D152" s="37"/>
      <c r="E152" s="37"/>
    </row>
    <row r="153" spans="1:5">
      <c r="A153" s="34"/>
      <c r="B153" s="35"/>
      <c r="C153" s="36"/>
      <c r="D153" s="37"/>
      <c r="E153" s="37"/>
    </row>
    <row r="154" spans="1:5">
      <c r="A154" s="34"/>
      <c r="B154" s="35"/>
      <c r="C154" s="36"/>
      <c r="D154" s="37"/>
      <c r="E154" s="37"/>
    </row>
    <row r="155" spans="1:5">
      <c r="A155" s="34"/>
      <c r="B155" s="35"/>
      <c r="C155" s="36"/>
      <c r="D155" s="37"/>
      <c r="E155" s="37"/>
    </row>
    <row r="156" spans="1:5">
      <c r="A156" s="34"/>
      <c r="B156" s="35"/>
      <c r="C156" s="36"/>
      <c r="D156" s="37"/>
      <c r="E156" s="37"/>
    </row>
    <row r="157" spans="1:5">
      <c r="A157" s="34"/>
      <c r="B157" s="35"/>
      <c r="C157" s="36"/>
      <c r="D157" s="37"/>
      <c r="E157" s="37"/>
    </row>
    <row r="158" spans="1:5">
      <c r="A158" s="34"/>
      <c r="B158" s="35"/>
      <c r="C158" s="36"/>
      <c r="D158" s="37"/>
      <c r="E158" s="37"/>
    </row>
    <row r="159" spans="1:5">
      <c r="A159" s="34"/>
      <c r="B159" s="35"/>
      <c r="C159" s="36"/>
      <c r="D159" s="37"/>
      <c r="E159" s="37"/>
    </row>
    <row r="160" spans="1:5">
      <c r="A160" s="34"/>
      <c r="B160" s="35"/>
      <c r="C160" s="36"/>
      <c r="D160" s="37"/>
      <c r="E160" s="37"/>
    </row>
    <row r="161" spans="1:5">
      <c r="A161" s="34"/>
      <c r="B161" s="35"/>
      <c r="C161" s="36"/>
      <c r="D161" s="37"/>
      <c r="E161" s="37"/>
    </row>
    <row r="162" spans="1:5">
      <c r="A162" s="34"/>
      <c r="B162" s="35"/>
      <c r="C162" s="36"/>
      <c r="D162" s="37"/>
      <c r="E162" s="37"/>
    </row>
    <row r="163" spans="1:5">
      <c r="A163" s="34"/>
      <c r="B163" s="35"/>
      <c r="C163" s="36"/>
      <c r="D163" s="37"/>
      <c r="E163" s="37"/>
    </row>
    <row r="164" spans="1:5">
      <c r="A164" s="34"/>
      <c r="B164" s="35"/>
      <c r="C164" s="36"/>
      <c r="D164" s="37"/>
      <c r="E164" s="37"/>
    </row>
    <row r="165" spans="1:5">
      <c r="A165" s="34"/>
      <c r="B165" s="35"/>
      <c r="C165" s="36"/>
      <c r="D165" s="37"/>
      <c r="E165" s="37"/>
    </row>
    <row r="166" spans="1:5">
      <c r="A166" s="34"/>
      <c r="B166" s="35"/>
      <c r="C166" s="36"/>
      <c r="D166" s="37"/>
      <c r="E166" s="37"/>
    </row>
    <row r="167" spans="1:5">
      <c r="A167" s="34"/>
      <c r="B167" s="35"/>
      <c r="C167" s="36"/>
      <c r="D167" s="37"/>
      <c r="E167" s="37"/>
    </row>
    <row r="168" spans="1:5">
      <c r="A168" s="34"/>
      <c r="B168" s="35"/>
      <c r="C168" s="36"/>
      <c r="D168" s="37"/>
      <c r="E168" s="37"/>
    </row>
    <row r="169" spans="1:5">
      <c r="A169" s="34"/>
      <c r="B169" s="35"/>
      <c r="C169" s="36"/>
      <c r="D169" s="37"/>
      <c r="E169" s="37"/>
    </row>
    <row r="170" spans="1:5">
      <c r="A170" s="34"/>
      <c r="B170" s="35"/>
      <c r="C170" s="36"/>
      <c r="D170" s="37"/>
      <c r="E170" s="37"/>
    </row>
    <row r="171" spans="1:5">
      <c r="A171" s="34"/>
      <c r="B171" s="35"/>
      <c r="C171" s="36"/>
      <c r="D171" s="37"/>
      <c r="E171" s="37"/>
    </row>
    <row r="172" spans="1:5">
      <c r="A172" s="34"/>
      <c r="B172" s="35"/>
      <c r="C172" s="36"/>
      <c r="D172" s="37"/>
      <c r="E172" s="37"/>
    </row>
    <row r="173" spans="1:5">
      <c r="A173" s="34"/>
      <c r="B173" s="35"/>
      <c r="C173" s="36"/>
      <c r="D173" s="37"/>
      <c r="E173" s="37"/>
    </row>
    <row r="174" spans="1:5">
      <c r="A174" s="34"/>
      <c r="B174" s="35"/>
      <c r="C174" s="36"/>
      <c r="D174" s="37"/>
      <c r="E174" s="37"/>
    </row>
    <row r="175" spans="1:5">
      <c r="A175" s="34"/>
      <c r="B175" s="35"/>
      <c r="C175" s="36"/>
      <c r="D175" s="37"/>
      <c r="E175" s="37"/>
    </row>
    <row r="176" spans="1:5">
      <c r="A176" s="34"/>
      <c r="B176" s="35"/>
      <c r="C176" s="36"/>
      <c r="D176" s="37"/>
      <c r="E176" s="37"/>
    </row>
    <row r="177" spans="1:5">
      <c r="A177" s="34"/>
      <c r="B177" s="35"/>
      <c r="C177" s="36"/>
      <c r="D177" s="37"/>
      <c r="E177" s="37"/>
    </row>
    <row r="178" spans="1:5">
      <c r="A178" s="34"/>
      <c r="B178" s="35"/>
      <c r="C178" s="36"/>
      <c r="D178" s="37"/>
      <c r="E178" s="37"/>
    </row>
    <row r="179" spans="1:5">
      <c r="A179" s="34"/>
      <c r="B179" s="35"/>
      <c r="C179" s="36"/>
      <c r="D179" s="37"/>
      <c r="E179" s="37"/>
    </row>
    <row r="180" spans="1:5">
      <c r="A180" s="34"/>
      <c r="B180" s="35"/>
      <c r="C180" s="36"/>
      <c r="D180" s="37"/>
      <c r="E180" s="37"/>
    </row>
    <row r="181" spans="1:5">
      <c r="A181" s="34"/>
      <c r="B181" s="35"/>
      <c r="C181" s="36"/>
      <c r="D181" s="37"/>
      <c r="E181" s="37"/>
    </row>
    <row r="182" spans="1:5">
      <c r="A182" s="34"/>
      <c r="B182" s="35"/>
      <c r="C182" s="36"/>
      <c r="D182" s="37"/>
      <c r="E182" s="37"/>
    </row>
    <row r="183" spans="1:5">
      <c r="A183" s="34"/>
      <c r="B183" s="35"/>
      <c r="C183" s="36"/>
      <c r="D183" s="37"/>
      <c r="E183" s="37"/>
    </row>
    <row r="184" spans="1:5">
      <c r="A184" s="34"/>
      <c r="B184" s="35"/>
      <c r="C184" s="36"/>
      <c r="D184" s="37"/>
      <c r="E184" s="37"/>
    </row>
    <row r="185" spans="1:5">
      <c r="A185" s="34"/>
      <c r="B185" s="35"/>
      <c r="C185" s="36"/>
      <c r="D185" s="37"/>
      <c r="E185" s="37"/>
    </row>
    <row r="186" spans="1:5">
      <c r="A186" s="34"/>
      <c r="B186" s="35"/>
      <c r="C186" s="36"/>
      <c r="D186" s="37"/>
      <c r="E186" s="37"/>
    </row>
    <row r="187" spans="1:5">
      <c r="A187" s="34"/>
      <c r="B187" s="35"/>
      <c r="C187" s="36"/>
      <c r="D187" s="37"/>
      <c r="E187" s="37"/>
    </row>
    <row r="188" spans="1:5">
      <c r="A188" s="34"/>
      <c r="B188" s="35"/>
      <c r="C188" s="36"/>
      <c r="D188" s="37"/>
      <c r="E188" s="37"/>
    </row>
    <row r="189" spans="1:5">
      <c r="A189" s="34"/>
      <c r="B189" s="35"/>
      <c r="C189" s="36"/>
      <c r="D189" s="37"/>
      <c r="E189" s="37"/>
    </row>
    <row r="190" spans="1:5">
      <c r="A190" s="34"/>
      <c r="B190" s="35"/>
      <c r="C190" s="36"/>
      <c r="D190" s="37"/>
      <c r="E190" s="37"/>
    </row>
  </sheetData>
  <sheetProtection algorithmName="SHA-512" hashValue="jjb7AZmZ0DFZ+i/TM2yGF18iZ6nFA2wWwsDF/cnB2a11rilJAkmoZLHU/6OIUMnFaxYuXwy8lMs2dQM6gX4q1Q==" saltValue="OBbZGhPmRMhPVxARsgQNZA==" spinCount="100000" sheet="1" objects="1" scenarios="1" formatCells="0" formatColumns="0" formatRows="0" insertRows="0" insertHyperlinks="0" deleteRows="0" sort="0"/>
  <mergeCells count="3">
    <mergeCell ref="J2:K2"/>
    <mergeCell ref="F2:I2"/>
    <mergeCell ref="A1:L1"/>
  </mergeCells>
  <phoneticPr fontId="5" type="noConversion"/>
  <conditionalFormatting sqref="D5:D11">
    <cfRule type="duplicateValues" dxfId="11" priority="10"/>
  </conditionalFormatting>
  <conditionalFormatting sqref="D27:D33">
    <cfRule type="duplicateValues" dxfId="10" priority="6"/>
  </conditionalFormatting>
  <conditionalFormatting sqref="D12:E12">
    <cfRule type="duplicateValues" dxfId="9" priority="1"/>
  </conditionalFormatting>
  <conditionalFormatting sqref="D13:D17">
    <cfRule type="duplicateValues" dxfId="8" priority="13"/>
  </conditionalFormatting>
  <conditionalFormatting sqref="D18:D22">
    <cfRule type="duplicateValues" dxfId="7" priority="14"/>
  </conditionalFormatting>
  <conditionalFormatting sqref="D23:D26">
    <cfRule type="duplicateValues" dxfId="6" priority="15"/>
  </conditionalFormatting>
  <conditionalFormatting sqref="D34:D39">
    <cfRule type="duplicateValues" dxfId="5" priority="16"/>
  </conditionalFormatting>
  <conditionalFormatting sqref="D40:D45">
    <cfRule type="duplicateValues" dxfId="4" priority="17"/>
  </conditionalFormatting>
  <conditionalFormatting sqref="D46:D51">
    <cfRule type="duplicateValues" dxfId="3" priority="19"/>
  </conditionalFormatting>
  <conditionalFormatting sqref="D52:D110">
    <cfRule type="duplicateValues" dxfId="2" priority="20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J1"/>
    </sheetView>
  </sheetViews>
  <sheetFormatPr defaultColWidth="9" defaultRowHeight="16.5"/>
  <cols>
    <col min="1" max="1" width="6.875" style="8" customWidth="1"/>
    <col min="2" max="2" width="15.5" style="9" customWidth="1"/>
    <col min="3" max="3" width="51.875" style="8" customWidth="1"/>
    <col min="4" max="4" width="14.125" style="10" customWidth="1"/>
    <col min="5" max="5" width="11.5" style="11" customWidth="1"/>
    <col min="6" max="6" width="12" style="2" customWidth="1"/>
    <col min="7" max="7" width="20.125" style="3" customWidth="1"/>
    <col min="8" max="10" width="20.5" style="2" customWidth="1"/>
    <col min="11" max="16384" width="9" style="2"/>
  </cols>
  <sheetData>
    <row r="1" spans="1:10" ht="27.75">
      <c r="A1" s="109" t="str">
        <f>總成績!A1</f>
        <v>110年 OO系 發表之學生專題成績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56.45" customHeight="1">
      <c r="A2" s="5"/>
      <c r="B2" s="6"/>
      <c r="C2" s="24"/>
      <c r="D2" s="1"/>
      <c r="E2" s="1"/>
      <c r="G2" s="49" t="s">
        <v>0</v>
      </c>
      <c r="H2" s="107" t="s">
        <v>1</v>
      </c>
      <c r="I2" s="108"/>
      <c r="J2" s="108"/>
    </row>
    <row r="3" spans="1:10" ht="31.35" customHeight="1">
      <c r="A3" s="5"/>
      <c r="B3" s="6"/>
      <c r="C3" s="24"/>
      <c r="D3" s="1"/>
      <c r="E3" s="12"/>
      <c r="F3" s="54" t="s">
        <v>2</v>
      </c>
      <c r="G3" s="50" t="s">
        <v>3</v>
      </c>
      <c r="H3" s="51" t="s">
        <v>4</v>
      </c>
      <c r="I3" s="51" t="s">
        <v>5</v>
      </c>
      <c r="J3" s="51" t="s">
        <v>6</v>
      </c>
    </row>
    <row r="4" spans="1:10" ht="86.1" customHeight="1">
      <c r="A4" s="56" t="s">
        <v>9</v>
      </c>
      <c r="B4" s="57" t="s">
        <v>10</v>
      </c>
      <c r="C4" s="58" t="s">
        <v>11</v>
      </c>
      <c r="D4" s="57" t="s">
        <v>12</v>
      </c>
      <c r="E4" s="59" t="s">
        <v>13</v>
      </c>
      <c r="F4" s="55" t="s">
        <v>14</v>
      </c>
      <c r="G4" s="52" t="s">
        <v>15</v>
      </c>
      <c r="H4" s="53" t="s">
        <v>15</v>
      </c>
      <c r="I4" s="53" t="s">
        <v>16</v>
      </c>
      <c r="J4" s="53" t="s">
        <v>17</v>
      </c>
    </row>
    <row r="5" spans="1:10" ht="17.45" customHeight="1">
      <c r="A5" s="28">
        <f>總成績!A5</f>
        <v>0</v>
      </c>
      <c r="B5" s="28">
        <f>總成績!B5</f>
        <v>0</v>
      </c>
      <c r="C5" s="28">
        <f>總成績!C5</f>
        <v>0</v>
      </c>
      <c r="D5" s="28">
        <f>總成績!D5</f>
        <v>0</v>
      </c>
      <c r="E5" s="28">
        <f>總成績!E5</f>
        <v>0</v>
      </c>
      <c r="F5" s="71"/>
      <c r="G5" s="29"/>
      <c r="H5" s="29">
        <v>1</v>
      </c>
      <c r="I5" s="29">
        <v>2</v>
      </c>
      <c r="J5" s="29">
        <v>3</v>
      </c>
    </row>
    <row r="6" spans="1:10" ht="17.45" customHeight="1">
      <c r="A6" s="28">
        <f>總成績!A6</f>
        <v>0</v>
      </c>
      <c r="B6" s="28">
        <f>總成績!B6</f>
        <v>0</v>
      </c>
      <c r="C6" s="28">
        <f>總成績!C6</f>
        <v>0</v>
      </c>
      <c r="D6" s="28">
        <f>總成績!D6</f>
        <v>0</v>
      </c>
      <c r="E6" s="28">
        <f>總成績!E6</f>
        <v>0</v>
      </c>
      <c r="F6" s="71"/>
      <c r="G6" s="29"/>
      <c r="H6" s="29"/>
      <c r="I6" s="29"/>
      <c r="J6" s="29"/>
    </row>
    <row r="7" spans="1:10" ht="17.45" customHeight="1">
      <c r="A7" s="28">
        <f>總成績!A7</f>
        <v>0</v>
      </c>
      <c r="B7" s="28">
        <f>總成績!B7</f>
        <v>0</v>
      </c>
      <c r="C7" s="28">
        <f>總成績!C7</f>
        <v>0</v>
      </c>
      <c r="D7" s="28">
        <f>總成績!D7</f>
        <v>0</v>
      </c>
      <c r="E7" s="28">
        <f>總成績!E7</f>
        <v>0</v>
      </c>
      <c r="F7" s="71"/>
      <c r="G7" s="29"/>
      <c r="H7" s="29"/>
      <c r="I7" s="29"/>
      <c r="J7" s="29"/>
    </row>
    <row r="8" spans="1:10" ht="17.45" customHeight="1">
      <c r="A8" s="28">
        <f>總成績!A8</f>
        <v>0</v>
      </c>
      <c r="B8" s="28">
        <f>總成績!B8</f>
        <v>0</v>
      </c>
      <c r="C8" s="28">
        <f>總成績!C8</f>
        <v>0</v>
      </c>
      <c r="D8" s="28">
        <f>總成績!D8</f>
        <v>0</v>
      </c>
      <c r="E8" s="28">
        <f>總成績!E8</f>
        <v>0</v>
      </c>
      <c r="F8" s="71"/>
      <c r="G8" s="29"/>
      <c r="H8" s="29"/>
      <c r="I8" s="29"/>
      <c r="J8" s="29"/>
    </row>
    <row r="9" spans="1:10" ht="17.45" customHeight="1">
      <c r="A9" s="28">
        <f>總成績!A9</f>
        <v>0</v>
      </c>
      <c r="B9" s="28">
        <f>總成績!B9</f>
        <v>0</v>
      </c>
      <c r="C9" s="28">
        <f>總成績!C9</f>
        <v>0</v>
      </c>
      <c r="D9" s="28">
        <f>總成績!D9</f>
        <v>0</v>
      </c>
      <c r="E9" s="28">
        <f>總成績!E9</f>
        <v>0</v>
      </c>
      <c r="F9" s="71"/>
      <c r="G9" s="29"/>
      <c r="H9" s="29"/>
      <c r="I9" s="29"/>
      <c r="J9" s="29"/>
    </row>
    <row r="10" spans="1:10" ht="17.45" customHeight="1">
      <c r="A10" s="28">
        <f>總成績!A10</f>
        <v>0</v>
      </c>
      <c r="B10" s="28">
        <f>總成績!B10</f>
        <v>0</v>
      </c>
      <c r="C10" s="28">
        <f>總成績!C10</f>
        <v>0</v>
      </c>
      <c r="D10" s="28">
        <f>總成績!D10</f>
        <v>0</v>
      </c>
      <c r="E10" s="28">
        <f>總成績!E10</f>
        <v>0</v>
      </c>
      <c r="F10" s="71"/>
      <c r="G10" s="29"/>
      <c r="H10" s="29"/>
      <c r="I10" s="29"/>
      <c r="J10" s="29"/>
    </row>
    <row r="11" spans="1:10" ht="17.45" customHeight="1">
      <c r="A11" s="28">
        <f>總成績!A11</f>
        <v>0</v>
      </c>
      <c r="B11" s="28">
        <f>總成績!B11</f>
        <v>0</v>
      </c>
      <c r="C11" s="28">
        <f>總成績!C11</f>
        <v>0</v>
      </c>
      <c r="D11" s="28">
        <f>總成績!D11</f>
        <v>0</v>
      </c>
      <c r="E11" s="28">
        <f>總成績!E11</f>
        <v>0</v>
      </c>
      <c r="F11" s="71"/>
      <c r="G11" s="29"/>
      <c r="H11" s="29"/>
      <c r="I11" s="29"/>
      <c r="J11" s="29"/>
    </row>
    <row r="12" spans="1:10" ht="17.45" customHeight="1">
      <c r="A12" s="28">
        <f>總成績!A12</f>
        <v>0</v>
      </c>
      <c r="B12" s="28">
        <f>總成績!B12</f>
        <v>0</v>
      </c>
      <c r="C12" s="28">
        <f>總成績!C12</f>
        <v>0</v>
      </c>
      <c r="D12" s="28">
        <f>總成績!D12</f>
        <v>0</v>
      </c>
      <c r="E12" s="28">
        <f>總成績!E12</f>
        <v>0</v>
      </c>
      <c r="F12" s="71"/>
      <c r="G12" s="29"/>
      <c r="H12" s="29"/>
      <c r="I12" s="29"/>
      <c r="J12" s="29"/>
    </row>
    <row r="13" spans="1:10" ht="17.45" customHeight="1">
      <c r="A13" s="28">
        <f>總成績!A13</f>
        <v>0</v>
      </c>
      <c r="B13" s="28">
        <f>總成績!B13</f>
        <v>0</v>
      </c>
      <c r="C13" s="28">
        <f>總成績!C13</f>
        <v>0</v>
      </c>
      <c r="D13" s="28">
        <f>總成績!D13</f>
        <v>0</v>
      </c>
      <c r="E13" s="28">
        <f>總成績!E13</f>
        <v>0</v>
      </c>
      <c r="F13" s="71"/>
      <c r="G13" s="29"/>
      <c r="H13" s="29"/>
      <c r="I13" s="29"/>
      <c r="J13" s="29"/>
    </row>
    <row r="14" spans="1:10" ht="17.45" customHeight="1">
      <c r="A14" s="28">
        <f>總成績!A14</f>
        <v>0</v>
      </c>
      <c r="B14" s="28">
        <f>總成績!B14</f>
        <v>0</v>
      </c>
      <c r="C14" s="28">
        <f>總成績!C14</f>
        <v>0</v>
      </c>
      <c r="D14" s="28">
        <f>總成績!D14</f>
        <v>0</v>
      </c>
      <c r="E14" s="28">
        <f>總成績!E14</f>
        <v>0</v>
      </c>
      <c r="F14" s="71"/>
      <c r="G14" s="29"/>
      <c r="H14" s="29"/>
      <c r="I14" s="29"/>
      <c r="J14" s="29"/>
    </row>
    <row r="15" spans="1:10" ht="17.45" customHeight="1">
      <c r="A15" s="28">
        <f>總成績!A15</f>
        <v>0</v>
      </c>
      <c r="B15" s="28">
        <f>總成績!B15</f>
        <v>0</v>
      </c>
      <c r="C15" s="28">
        <f>總成績!C15</f>
        <v>0</v>
      </c>
      <c r="D15" s="28">
        <f>總成績!D15</f>
        <v>0</v>
      </c>
      <c r="E15" s="28">
        <f>總成績!E15</f>
        <v>0</v>
      </c>
      <c r="F15" s="71"/>
      <c r="G15" s="29"/>
      <c r="H15" s="29"/>
      <c r="I15" s="29"/>
      <c r="J15" s="29"/>
    </row>
    <row r="16" spans="1:10" ht="17.45" customHeight="1">
      <c r="A16" s="28">
        <f>總成績!A16</f>
        <v>0</v>
      </c>
      <c r="B16" s="28">
        <f>總成績!B16</f>
        <v>0</v>
      </c>
      <c r="C16" s="28">
        <f>總成績!C16</f>
        <v>0</v>
      </c>
      <c r="D16" s="28">
        <f>總成績!D16</f>
        <v>0</v>
      </c>
      <c r="E16" s="28">
        <f>總成績!E16</f>
        <v>0</v>
      </c>
      <c r="F16" s="71"/>
      <c r="G16" s="29"/>
      <c r="H16" s="29"/>
      <c r="I16" s="29"/>
      <c r="J16" s="29"/>
    </row>
    <row r="17" spans="1:10" ht="17.45" customHeight="1">
      <c r="A17" s="28">
        <f>總成績!A17</f>
        <v>0</v>
      </c>
      <c r="B17" s="28">
        <f>總成績!B17</f>
        <v>0</v>
      </c>
      <c r="C17" s="28">
        <f>總成績!C17</f>
        <v>0</v>
      </c>
      <c r="D17" s="28">
        <f>總成績!D17</f>
        <v>0</v>
      </c>
      <c r="E17" s="28">
        <f>總成績!E17</f>
        <v>0</v>
      </c>
      <c r="F17" s="71"/>
      <c r="G17" s="29"/>
      <c r="H17" s="29"/>
      <c r="I17" s="29"/>
      <c r="J17" s="29"/>
    </row>
    <row r="18" spans="1:10" ht="17.45" customHeight="1">
      <c r="A18" s="28">
        <f>總成績!A18</f>
        <v>0</v>
      </c>
      <c r="B18" s="28">
        <f>總成績!B18</f>
        <v>0</v>
      </c>
      <c r="C18" s="28">
        <f>總成績!C18</f>
        <v>0</v>
      </c>
      <c r="D18" s="28">
        <f>總成績!D18</f>
        <v>0</v>
      </c>
      <c r="E18" s="28">
        <f>總成績!E18</f>
        <v>0</v>
      </c>
      <c r="F18" s="71"/>
      <c r="G18" s="29"/>
      <c r="H18" s="29"/>
      <c r="I18" s="29"/>
      <c r="J18" s="29"/>
    </row>
    <row r="19" spans="1:10" ht="17.45" customHeight="1">
      <c r="A19" s="28">
        <f>總成績!A19</f>
        <v>0</v>
      </c>
      <c r="B19" s="28">
        <f>總成績!B19</f>
        <v>0</v>
      </c>
      <c r="C19" s="28">
        <f>總成績!C19</f>
        <v>0</v>
      </c>
      <c r="D19" s="28">
        <f>總成績!D19</f>
        <v>0</v>
      </c>
      <c r="E19" s="28">
        <f>總成績!E19</f>
        <v>0</v>
      </c>
      <c r="F19" s="71"/>
      <c r="G19" s="29"/>
      <c r="H19" s="29"/>
      <c r="I19" s="29"/>
      <c r="J19" s="29"/>
    </row>
    <row r="20" spans="1:10" ht="17.45" customHeight="1">
      <c r="A20" s="28">
        <f>總成績!A20</f>
        <v>0</v>
      </c>
      <c r="B20" s="28">
        <f>總成績!B20</f>
        <v>0</v>
      </c>
      <c r="C20" s="28">
        <f>總成績!C20</f>
        <v>0</v>
      </c>
      <c r="D20" s="28">
        <f>總成績!D20</f>
        <v>0</v>
      </c>
      <c r="E20" s="28">
        <f>總成績!E20</f>
        <v>0</v>
      </c>
      <c r="F20" s="71"/>
      <c r="G20" s="29"/>
      <c r="H20" s="29"/>
      <c r="I20" s="29"/>
      <c r="J20" s="29"/>
    </row>
    <row r="21" spans="1:10" ht="17.45" customHeight="1">
      <c r="A21" s="28">
        <f>總成績!A21</f>
        <v>0</v>
      </c>
      <c r="B21" s="28">
        <f>總成績!B21</f>
        <v>0</v>
      </c>
      <c r="C21" s="28">
        <f>總成績!C21</f>
        <v>0</v>
      </c>
      <c r="D21" s="28">
        <f>總成績!D21</f>
        <v>0</v>
      </c>
      <c r="E21" s="28">
        <f>總成績!E21</f>
        <v>0</v>
      </c>
      <c r="F21" s="71"/>
      <c r="G21" s="29"/>
      <c r="H21" s="29"/>
      <c r="I21" s="29"/>
      <c r="J21" s="29"/>
    </row>
    <row r="22" spans="1:10" ht="17.45" customHeight="1">
      <c r="A22" s="28">
        <f>總成績!A22</f>
        <v>0</v>
      </c>
      <c r="B22" s="28">
        <f>總成績!B22</f>
        <v>0</v>
      </c>
      <c r="C22" s="28">
        <f>總成績!C22</f>
        <v>0</v>
      </c>
      <c r="D22" s="28">
        <f>總成績!D22</f>
        <v>0</v>
      </c>
      <c r="E22" s="28">
        <f>總成績!E22</f>
        <v>0</v>
      </c>
      <c r="F22" s="71"/>
      <c r="G22" s="29"/>
      <c r="H22" s="29"/>
      <c r="I22" s="29"/>
      <c r="J22" s="29"/>
    </row>
    <row r="23" spans="1:10" ht="17.45" customHeight="1">
      <c r="A23" s="28">
        <f>總成績!A23</f>
        <v>0</v>
      </c>
      <c r="B23" s="28">
        <f>總成績!B23</f>
        <v>0</v>
      </c>
      <c r="C23" s="28">
        <f>總成績!C23</f>
        <v>0</v>
      </c>
      <c r="D23" s="28">
        <f>總成績!D23</f>
        <v>0</v>
      </c>
      <c r="E23" s="28">
        <f>總成績!E23</f>
        <v>0</v>
      </c>
      <c r="F23" s="71"/>
      <c r="G23" s="29"/>
      <c r="H23" s="29"/>
      <c r="I23" s="29"/>
      <c r="J23" s="29"/>
    </row>
    <row r="24" spans="1:10" ht="17.45" customHeight="1">
      <c r="A24" s="28">
        <f>總成績!A24</f>
        <v>0</v>
      </c>
      <c r="B24" s="28">
        <f>總成績!B24</f>
        <v>0</v>
      </c>
      <c r="C24" s="28">
        <f>總成績!C24</f>
        <v>0</v>
      </c>
      <c r="D24" s="28">
        <f>總成績!D24</f>
        <v>0</v>
      </c>
      <c r="E24" s="28">
        <f>總成績!E24</f>
        <v>0</v>
      </c>
      <c r="F24" s="71"/>
      <c r="G24" s="29"/>
      <c r="H24" s="29"/>
      <c r="I24" s="29"/>
      <c r="J24" s="29"/>
    </row>
    <row r="25" spans="1:10" ht="17.45" customHeight="1">
      <c r="A25" s="28">
        <f>總成績!A25</f>
        <v>0</v>
      </c>
      <c r="B25" s="28">
        <f>總成績!B25</f>
        <v>0</v>
      </c>
      <c r="C25" s="28">
        <f>總成績!C25</f>
        <v>0</v>
      </c>
      <c r="D25" s="28">
        <f>總成績!D25</f>
        <v>0</v>
      </c>
      <c r="E25" s="28">
        <f>總成績!E25</f>
        <v>0</v>
      </c>
      <c r="F25" s="71"/>
      <c r="G25" s="29"/>
      <c r="H25" s="29"/>
      <c r="I25" s="29"/>
      <c r="J25" s="29"/>
    </row>
    <row r="26" spans="1:10" ht="17.45" customHeight="1">
      <c r="A26" s="28">
        <f>總成績!A26</f>
        <v>0</v>
      </c>
      <c r="B26" s="28">
        <f>總成績!B26</f>
        <v>0</v>
      </c>
      <c r="C26" s="28">
        <f>總成績!C26</f>
        <v>0</v>
      </c>
      <c r="D26" s="28">
        <f>總成績!D26</f>
        <v>0</v>
      </c>
      <c r="E26" s="28">
        <f>總成績!E26</f>
        <v>0</v>
      </c>
      <c r="F26" s="71"/>
      <c r="G26" s="29"/>
      <c r="H26" s="29"/>
      <c r="I26" s="29"/>
      <c r="J26" s="29"/>
    </row>
    <row r="27" spans="1:10" ht="17.45" customHeight="1">
      <c r="A27" s="28">
        <f>總成績!A27</f>
        <v>0</v>
      </c>
      <c r="B27" s="28">
        <f>總成績!B27</f>
        <v>0</v>
      </c>
      <c r="C27" s="28">
        <f>總成績!C27</f>
        <v>0</v>
      </c>
      <c r="D27" s="28">
        <f>總成績!D27</f>
        <v>0</v>
      </c>
      <c r="E27" s="28">
        <f>總成績!E27</f>
        <v>0</v>
      </c>
      <c r="F27" s="71"/>
      <c r="G27" s="29"/>
      <c r="H27" s="29"/>
      <c r="I27" s="29"/>
      <c r="J27" s="29"/>
    </row>
    <row r="28" spans="1:10" ht="17.45" customHeight="1">
      <c r="A28" s="28">
        <f>總成績!A28</f>
        <v>0</v>
      </c>
      <c r="B28" s="28">
        <f>總成績!B28</f>
        <v>0</v>
      </c>
      <c r="C28" s="28">
        <f>總成績!C28</f>
        <v>0</v>
      </c>
      <c r="D28" s="28">
        <f>總成績!D28</f>
        <v>0</v>
      </c>
      <c r="E28" s="28">
        <f>總成績!E28</f>
        <v>0</v>
      </c>
      <c r="F28" s="71"/>
      <c r="G28" s="29"/>
      <c r="H28" s="29"/>
      <c r="I28" s="29"/>
      <c r="J28" s="29"/>
    </row>
    <row r="29" spans="1:10" ht="17.45" customHeight="1">
      <c r="A29" s="28">
        <f>總成績!A29</f>
        <v>0</v>
      </c>
      <c r="B29" s="28">
        <f>總成績!B29</f>
        <v>0</v>
      </c>
      <c r="C29" s="28">
        <f>總成績!C29</f>
        <v>0</v>
      </c>
      <c r="D29" s="28">
        <f>總成績!D29</f>
        <v>0</v>
      </c>
      <c r="E29" s="28">
        <f>總成績!E29</f>
        <v>0</v>
      </c>
      <c r="F29" s="71"/>
      <c r="G29" s="29"/>
      <c r="H29" s="29"/>
      <c r="I29" s="29"/>
      <c r="J29" s="29"/>
    </row>
    <row r="30" spans="1:10" ht="17.45" customHeight="1">
      <c r="A30" s="28">
        <f>總成績!A30</f>
        <v>0</v>
      </c>
      <c r="B30" s="28">
        <f>總成績!B30</f>
        <v>0</v>
      </c>
      <c r="C30" s="28">
        <f>總成績!C30</f>
        <v>0</v>
      </c>
      <c r="D30" s="28">
        <f>總成績!D30</f>
        <v>0</v>
      </c>
      <c r="E30" s="28">
        <f>總成績!E30</f>
        <v>0</v>
      </c>
      <c r="F30" s="71"/>
      <c r="G30" s="29"/>
      <c r="H30" s="29"/>
      <c r="I30" s="29"/>
      <c r="J30" s="29"/>
    </row>
    <row r="31" spans="1:10" ht="17.45" customHeight="1">
      <c r="A31" s="28">
        <f>總成績!A31</f>
        <v>0</v>
      </c>
      <c r="B31" s="28">
        <f>總成績!B31</f>
        <v>0</v>
      </c>
      <c r="C31" s="28">
        <f>總成績!C31</f>
        <v>0</v>
      </c>
      <c r="D31" s="28">
        <f>總成績!D31</f>
        <v>0</v>
      </c>
      <c r="E31" s="28">
        <f>總成績!E31</f>
        <v>0</v>
      </c>
      <c r="F31" s="71"/>
      <c r="G31" s="29"/>
      <c r="H31" s="29"/>
      <c r="I31" s="29"/>
      <c r="J31" s="29"/>
    </row>
    <row r="32" spans="1:10" ht="17.45" customHeight="1">
      <c r="A32" s="28">
        <f>總成績!A32</f>
        <v>0</v>
      </c>
      <c r="B32" s="28">
        <f>總成績!B32</f>
        <v>0</v>
      </c>
      <c r="C32" s="28">
        <f>總成績!C32</f>
        <v>0</v>
      </c>
      <c r="D32" s="28">
        <f>總成績!D32</f>
        <v>0</v>
      </c>
      <c r="E32" s="28">
        <f>總成績!E32</f>
        <v>0</v>
      </c>
      <c r="F32" s="71"/>
      <c r="G32" s="29"/>
      <c r="H32" s="29"/>
      <c r="I32" s="29"/>
      <c r="J32" s="29"/>
    </row>
    <row r="33" spans="1:10" ht="17.45" customHeight="1">
      <c r="A33" s="28">
        <f>總成績!A33</f>
        <v>0</v>
      </c>
      <c r="B33" s="28">
        <f>總成績!B33</f>
        <v>0</v>
      </c>
      <c r="C33" s="28">
        <f>總成績!C33</f>
        <v>0</v>
      </c>
      <c r="D33" s="28">
        <f>總成績!D33</f>
        <v>0</v>
      </c>
      <c r="E33" s="28">
        <f>總成績!E33</f>
        <v>0</v>
      </c>
      <c r="F33" s="71"/>
      <c r="G33" s="29"/>
      <c r="H33" s="29"/>
      <c r="I33" s="29"/>
      <c r="J33" s="29"/>
    </row>
    <row r="34" spans="1:10" ht="17.45" customHeight="1">
      <c r="A34" s="28">
        <f>總成績!A34</f>
        <v>0</v>
      </c>
      <c r="B34" s="28">
        <f>總成績!B34</f>
        <v>0</v>
      </c>
      <c r="C34" s="28">
        <f>總成績!C34</f>
        <v>0</v>
      </c>
      <c r="D34" s="28">
        <f>總成績!D34</f>
        <v>0</v>
      </c>
      <c r="E34" s="28">
        <f>總成績!E34</f>
        <v>0</v>
      </c>
      <c r="F34" s="71"/>
      <c r="G34" s="29"/>
      <c r="H34" s="29"/>
      <c r="I34" s="29"/>
      <c r="J34" s="29"/>
    </row>
    <row r="35" spans="1:10" ht="17.45" customHeight="1">
      <c r="A35" s="28">
        <f>總成績!A35</f>
        <v>0</v>
      </c>
      <c r="B35" s="28">
        <f>總成績!B35</f>
        <v>0</v>
      </c>
      <c r="C35" s="28">
        <f>總成績!C35</f>
        <v>0</v>
      </c>
      <c r="D35" s="28">
        <f>總成績!D35</f>
        <v>0</v>
      </c>
      <c r="E35" s="28">
        <f>總成績!E35</f>
        <v>0</v>
      </c>
      <c r="F35" s="71"/>
      <c r="G35" s="29"/>
      <c r="H35" s="29"/>
      <c r="I35" s="29"/>
      <c r="J35" s="29"/>
    </row>
    <row r="36" spans="1:10" ht="17.45" customHeight="1">
      <c r="A36" s="28">
        <f>總成績!A36</f>
        <v>0</v>
      </c>
      <c r="B36" s="28">
        <f>總成績!B36</f>
        <v>0</v>
      </c>
      <c r="C36" s="28">
        <f>總成績!C36</f>
        <v>0</v>
      </c>
      <c r="D36" s="28">
        <f>總成績!D36</f>
        <v>0</v>
      </c>
      <c r="E36" s="28">
        <f>總成績!E36</f>
        <v>0</v>
      </c>
      <c r="F36" s="71"/>
      <c r="G36" s="29"/>
      <c r="H36" s="29"/>
      <c r="I36" s="29"/>
      <c r="J36" s="29"/>
    </row>
    <row r="37" spans="1:10" ht="17.45" customHeight="1">
      <c r="A37" s="28">
        <f>總成績!A37</f>
        <v>0</v>
      </c>
      <c r="B37" s="28">
        <f>總成績!B37</f>
        <v>0</v>
      </c>
      <c r="C37" s="28">
        <f>總成績!C37</f>
        <v>0</v>
      </c>
      <c r="D37" s="28">
        <f>總成績!D37</f>
        <v>0</v>
      </c>
      <c r="E37" s="28">
        <f>總成績!E37</f>
        <v>0</v>
      </c>
      <c r="F37" s="71"/>
      <c r="G37" s="29"/>
      <c r="H37" s="29"/>
      <c r="I37" s="29"/>
      <c r="J37" s="29"/>
    </row>
    <row r="38" spans="1:10" ht="17.45" customHeight="1">
      <c r="A38" s="28">
        <f>總成績!A38</f>
        <v>0</v>
      </c>
      <c r="B38" s="28">
        <f>總成績!B38</f>
        <v>0</v>
      </c>
      <c r="C38" s="28">
        <f>總成績!C38</f>
        <v>0</v>
      </c>
      <c r="D38" s="28">
        <f>總成績!D38</f>
        <v>0</v>
      </c>
      <c r="E38" s="28">
        <f>總成績!E38</f>
        <v>0</v>
      </c>
      <c r="F38" s="71"/>
      <c r="G38" s="29"/>
      <c r="H38" s="29"/>
      <c r="I38" s="29"/>
      <c r="J38" s="29"/>
    </row>
    <row r="39" spans="1:10" ht="17.45" customHeight="1">
      <c r="A39" s="28">
        <f>總成績!A39</f>
        <v>0</v>
      </c>
      <c r="B39" s="28">
        <f>總成績!B39</f>
        <v>0</v>
      </c>
      <c r="C39" s="28">
        <f>總成績!C39</f>
        <v>0</v>
      </c>
      <c r="D39" s="28">
        <f>總成績!D39</f>
        <v>0</v>
      </c>
      <c r="E39" s="28">
        <f>總成績!E39</f>
        <v>0</v>
      </c>
      <c r="F39" s="71"/>
      <c r="G39" s="29"/>
      <c r="H39" s="29"/>
      <c r="I39" s="29"/>
      <c r="J39" s="29"/>
    </row>
    <row r="40" spans="1:10" ht="17.45" customHeight="1">
      <c r="A40" s="28">
        <f>總成績!A40</f>
        <v>0</v>
      </c>
      <c r="B40" s="28">
        <f>總成績!B40</f>
        <v>0</v>
      </c>
      <c r="C40" s="28">
        <f>總成績!C40</f>
        <v>0</v>
      </c>
      <c r="D40" s="28">
        <f>總成績!D40</f>
        <v>0</v>
      </c>
      <c r="E40" s="28">
        <f>總成績!E40</f>
        <v>0</v>
      </c>
      <c r="F40" s="71"/>
      <c r="G40" s="29"/>
      <c r="H40" s="29"/>
      <c r="I40" s="29"/>
      <c r="J40" s="29"/>
    </row>
    <row r="41" spans="1:10" ht="17.45" customHeight="1">
      <c r="A41" s="28">
        <f>總成績!A41</f>
        <v>0</v>
      </c>
      <c r="B41" s="28">
        <f>總成績!B41</f>
        <v>0</v>
      </c>
      <c r="C41" s="28">
        <f>總成績!C41</f>
        <v>0</v>
      </c>
      <c r="D41" s="28">
        <f>總成績!D41</f>
        <v>0</v>
      </c>
      <c r="E41" s="28">
        <f>總成績!E41</f>
        <v>0</v>
      </c>
      <c r="F41" s="71"/>
      <c r="G41" s="29"/>
      <c r="H41" s="29"/>
      <c r="I41" s="29"/>
      <c r="J41" s="29"/>
    </row>
    <row r="42" spans="1:10" ht="17.45" customHeight="1">
      <c r="A42" s="28">
        <f>總成績!A42</f>
        <v>0</v>
      </c>
      <c r="B42" s="28">
        <f>總成績!B42</f>
        <v>0</v>
      </c>
      <c r="C42" s="28">
        <f>總成績!C42</f>
        <v>0</v>
      </c>
      <c r="D42" s="28">
        <f>總成績!D42</f>
        <v>0</v>
      </c>
      <c r="E42" s="28">
        <f>總成績!E42</f>
        <v>0</v>
      </c>
      <c r="F42" s="71"/>
      <c r="G42" s="29"/>
      <c r="H42" s="29"/>
      <c r="I42" s="29"/>
      <c r="J42" s="29"/>
    </row>
    <row r="43" spans="1:10" ht="17.45" customHeight="1">
      <c r="A43" s="28">
        <f>總成績!A43</f>
        <v>0</v>
      </c>
      <c r="B43" s="28">
        <f>總成績!B43</f>
        <v>0</v>
      </c>
      <c r="C43" s="28">
        <f>總成績!C43</f>
        <v>0</v>
      </c>
      <c r="D43" s="28">
        <f>總成績!D43</f>
        <v>0</v>
      </c>
      <c r="E43" s="28">
        <f>總成績!E43</f>
        <v>0</v>
      </c>
      <c r="F43" s="71"/>
      <c r="G43" s="29"/>
      <c r="H43" s="29"/>
      <c r="I43" s="29"/>
      <c r="J43" s="29"/>
    </row>
    <row r="44" spans="1:10" ht="17.45" customHeight="1">
      <c r="A44" s="28">
        <f>總成績!A44</f>
        <v>0</v>
      </c>
      <c r="B44" s="28">
        <f>總成績!B44</f>
        <v>0</v>
      </c>
      <c r="C44" s="28">
        <f>總成績!C44</f>
        <v>0</v>
      </c>
      <c r="D44" s="28">
        <f>總成績!D44</f>
        <v>0</v>
      </c>
      <c r="E44" s="28">
        <f>總成績!E44</f>
        <v>0</v>
      </c>
      <c r="F44" s="71"/>
      <c r="G44" s="29"/>
      <c r="H44" s="29"/>
      <c r="I44" s="29"/>
      <c r="J44" s="29"/>
    </row>
    <row r="45" spans="1:10" ht="17.45" customHeight="1">
      <c r="A45" s="28">
        <f>總成績!A45</f>
        <v>0</v>
      </c>
      <c r="B45" s="28">
        <f>總成績!B45</f>
        <v>0</v>
      </c>
      <c r="C45" s="28">
        <f>總成績!C45</f>
        <v>0</v>
      </c>
      <c r="D45" s="28">
        <f>總成績!D45</f>
        <v>0</v>
      </c>
      <c r="E45" s="28">
        <f>總成績!E45</f>
        <v>0</v>
      </c>
      <c r="F45" s="71"/>
      <c r="G45" s="29"/>
      <c r="H45" s="29"/>
      <c r="I45" s="29"/>
      <c r="J45" s="29"/>
    </row>
    <row r="46" spans="1:10" ht="17.45" customHeight="1">
      <c r="A46" s="28">
        <f>總成績!A46</f>
        <v>0</v>
      </c>
      <c r="B46" s="28">
        <f>總成績!B46</f>
        <v>0</v>
      </c>
      <c r="C46" s="28">
        <f>總成績!C46</f>
        <v>0</v>
      </c>
      <c r="D46" s="28">
        <f>總成績!D46</f>
        <v>0</v>
      </c>
      <c r="E46" s="28">
        <f>總成績!E46</f>
        <v>0</v>
      </c>
      <c r="F46" s="71"/>
      <c r="G46" s="29"/>
      <c r="H46" s="29"/>
      <c r="I46" s="29"/>
      <c r="J46" s="29"/>
    </row>
    <row r="47" spans="1:10" ht="17.45" customHeight="1">
      <c r="A47" s="28">
        <f>總成績!A47</f>
        <v>0</v>
      </c>
      <c r="B47" s="28">
        <f>總成績!B47</f>
        <v>0</v>
      </c>
      <c r="C47" s="28">
        <f>總成績!C47</f>
        <v>0</v>
      </c>
      <c r="D47" s="28">
        <f>總成績!D47</f>
        <v>0</v>
      </c>
      <c r="E47" s="28">
        <f>總成績!E47</f>
        <v>0</v>
      </c>
      <c r="F47" s="71"/>
      <c r="G47" s="29"/>
      <c r="H47" s="29"/>
      <c r="I47" s="29"/>
      <c r="J47" s="29"/>
    </row>
    <row r="48" spans="1:10" ht="17.45" customHeight="1">
      <c r="A48" s="28">
        <f>總成績!A48</f>
        <v>0</v>
      </c>
      <c r="B48" s="28">
        <f>總成績!B48</f>
        <v>0</v>
      </c>
      <c r="C48" s="28">
        <f>總成績!C48</f>
        <v>0</v>
      </c>
      <c r="D48" s="28">
        <f>總成績!D48</f>
        <v>0</v>
      </c>
      <c r="E48" s="28">
        <f>總成績!E48</f>
        <v>0</v>
      </c>
      <c r="F48" s="71"/>
      <c r="G48" s="29"/>
      <c r="H48" s="29"/>
      <c r="I48" s="29"/>
      <c r="J48" s="29"/>
    </row>
    <row r="49" spans="1:10" ht="17.45" customHeight="1">
      <c r="A49" s="28">
        <f>總成績!A49</f>
        <v>0</v>
      </c>
      <c r="B49" s="28">
        <f>總成績!B49</f>
        <v>0</v>
      </c>
      <c r="C49" s="28">
        <f>總成績!C49</f>
        <v>0</v>
      </c>
      <c r="D49" s="28">
        <f>總成績!D49</f>
        <v>0</v>
      </c>
      <c r="E49" s="28">
        <f>總成績!E49</f>
        <v>0</v>
      </c>
      <c r="F49" s="71"/>
      <c r="G49" s="29"/>
      <c r="H49" s="29"/>
      <c r="I49" s="29"/>
      <c r="J49" s="29"/>
    </row>
    <row r="50" spans="1:10" ht="17.45" customHeight="1">
      <c r="A50" s="28">
        <f>總成績!A50</f>
        <v>0</v>
      </c>
      <c r="B50" s="28">
        <f>總成績!B50</f>
        <v>0</v>
      </c>
      <c r="C50" s="28">
        <f>總成績!C50</f>
        <v>0</v>
      </c>
      <c r="D50" s="28">
        <f>總成績!D50</f>
        <v>0</v>
      </c>
      <c r="E50" s="28">
        <f>總成績!E50</f>
        <v>0</v>
      </c>
      <c r="F50" s="71"/>
      <c r="G50" s="29"/>
      <c r="H50" s="29"/>
      <c r="I50" s="29"/>
      <c r="J50" s="29"/>
    </row>
    <row r="51" spans="1:10" ht="17.45" customHeight="1">
      <c r="A51" s="28">
        <f>總成績!A51</f>
        <v>0</v>
      </c>
      <c r="B51" s="28">
        <f>總成績!B51</f>
        <v>0</v>
      </c>
      <c r="C51" s="28">
        <f>總成績!C51</f>
        <v>0</v>
      </c>
      <c r="D51" s="28">
        <f>總成績!D51</f>
        <v>0</v>
      </c>
      <c r="E51" s="28">
        <f>總成績!E51</f>
        <v>0</v>
      </c>
      <c r="F51" s="71"/>
      <c r="G51" s="29"/>
      <c r="H51" s="29"/>
      <c r="I51" s="29"/>
      <c r="J51" s="29"/>
    </row>
    <row r="52" spans="1:10" ht="17.45" customHeight="1">
      <c r="A52" s="28">
        <f>總成績!A52</f>
        <v>0</v>
      </c>
      <c r="B52" s="28">
        <f>總成績!B52</f>
        <v>0</v>
      </c>
      <c r="C52" s="28">
        <f>總成績!C52</f>
        <v>0</v>
      </c>
      <c r="D52" s="28">
        <f>總成績!D52</f>
        <v>0</v>
      </c>
      <c r="E52" s="28">
        <f>總成績!E52</f>
        <v>0</v>
      </c>
      <c r="F52" s="71"/>
      <c r="G52" s="29"/>
      <c r="H52" s="29"/>
      <c r="I52" s="29"/>
      <c r="J52" s="29"/>
    </row>
    <row r="53" spans="1:10" ht="17.45" customHeight="1">
      <c r="A53" s="28">
        <f>總成績!A53</f>
        <v>0</v>
      </c>
      <c r="B53" s="28">
        <f>總成績!B53</f>
        <v>0</v>
      </c>
      <c r="C53" s="28">
        <f>總成績!C53</f>
        <v>0</v>
      </c>
      <c r="D53" s="28">
        <f>總成績!D53</f>
        <v>0</v>
      </c>
      <c r="E53" s="28">
        <f>總成績!E53</f>
        <v>0</v>
      </c>
      <c r="F53" s="71"/>
      <c r="G53" s="29"/>
      <c r="H53" s="29"/>
      <c r="I53" s="29"/>
      <c r="J53" s="29"/>
    </row>
    <row r="54" spans="1:10" ht="17.45" customHeight="1">
      <c r="A54" s="28">
        <f>總成績!A54</f>
        <v>0</v>
      </c>
      <c r="B54" s="28">
        <f>總成績!B54</f>
        <v>0</v>
      </c>
      <c r="C54" s="28">
        <f>總成績!C54</f>
        <v>0</v>
      </c>
      <c r="D54" s="28">
        <f>總成績!D54</f>
        <v>0</v>
      </c>
      <c r="E54" s="28">
        <f>總成績!E54</f>
        <v>0</v>
      </c>
      <c r="F54" s="71"/>
      <c r="G54" s="29"/>
      <c r="H54" s="29"/>
      <c r="I54" s="29"/>
      <c r="J54" s="29"/>
    </row>
    <row r="55" spans="1:10" ht="17.45" customHeight="1">
      <c r="A55" s="28">
        <f>總成績!A55</f>
        <v>0</v>
      </c>
      <c r="B55" s="28">
        <f>總成績!B55</f>
        <v>0</v>
      </c>
      <c r="C55" s="28">
        <f>總成績!C55</f>
        <v>0</v>
      </c>
      <c r="D55" s="28">
        <f>總成績!D55</f>
        <v>0</v>
      </c>
      <c r="E55" s="28">
        <f>總成績!E55</f>
        <v>0</v>
      </c>
      <c r="F55" s="71"/>
      <c r="G55" s="29"/>
      <c r="H55" s="29"/>
      <c r="I55" s="29"/>
      <c r="J55" s="29"/>
    </row>
    <row r="56" spans="1:10" ht="17.45" customHeight="1">
      <c r="A56" s="28">
        <f>總成績!A56</f>
        <v>0</v>
      </c>
      <c r="B56" s="28">
        <f>總成績!B56</f>
        <v>0</v>
      </c>
      <c r="C56" s="28">
        <f>總成績!C56</f>
        <v>0</v>
      </c>
      <c r="D56" s="28">
        <f>總成績!D56</f>
        <v>0</v>
      </c>
      <c r="E56" s="28">
        <f>總成績!E56</f>
        <v>0</v>
      </c>
      <c r="F56" s="71"/>
      <c r="G56" s="29"/>
      <c r="H56" s="29"/>
      <c r="I56" s="29"/>
      <c r="J56" s="29"/>
    </row>
    <row r="57" spans="1:10" ht="17.45" customHeight="1">
      <c r="A57" s="28">
        <f>總成績!A57</f>
        <v>0</v>
      </c>
      <c r="B57" s="28">
        <f>總成績!B57</f>
        <v>0</v>
      </c>
      <c r="C57" s="28">
        <f>總成績!C57</f>
        <v>0</v>
      </c>
      <c r="D57" s="28">
        <f>總成績!D57</f>
        <v>0</v>
      </c>
      <c r="E57" s="28">
        <f>總成績!E57</f>
        <v>0</v>
      </c>
      <c r="F57" s="71"/>
      <c r="G57" s="29"/>
      <c r="H57" s="29"/>
      <c r="I57" s="29"/>
      <c r="J57" s="29"/>
    </row>
    <row r="58" spans="1:10" ht="17.45" customHeight="1">
      <c r="A58" s="28">
        <f>總成績!A58</f>
        <v>0</v>
      </c>
      <c r="B58" s="28">
        <f>總成績!B58</f>
        <v>0</v>
      </c>
      <c r="C58" s="28">
        <f>總成績!C58</f>
        <v>0</v>
      </c>
      <c r="D58" s="28">
        <f>總成績!D58</f>
        <v>0</v>
      </c>
      <c r="E58" s="28">
        <f>總成績!E58</f>
        <v>0</v>
      </c>
      <c r="F58" s="71"/>
      <c r="G58" s="29"/>
      <c r="H58" s="29"/>
      <c r="I58" s="29"/>
      <c r="J58" s="29"/>
    </row>
    <row r="59" spans="1:10" ht="17.45" customHeight="1">
      <c r="A59" s="28">
        <f>總成績!A59</f>
        <v>0</v>
      </c>
      <c r="B59" s="28">
        <f>總成績!B59</f>
        <v>0</v>
      </c>
      <c r="C59" s="28">
        <f>總成績!C59</f>
        <v>0</v>
      </c>
      <c r="D59" s="28">
        <f>總成績!D59</f>
        <v>0</v>
      </c>
      <c r="E59" s="28">
        <f>總成績!E59</f>
        <v>0</v>
      </c>
      <c r="F59" s="71"/>
      <c r="G59" s="29"/>
      <c r="H59" s="29"/>
      <c r="I59" s="29"/>
      <c r="J59" s="29"/>
    </row>
    <row r="60" spans="1:10" ht="17.45" customHeight="1">
      <c r="A60" s="28">
        <f>總成績!A60</f>
        <v>0</v>
      </c>
      <c r="B60" s="28">
        <f>總成績!B60</f>
        <v>0</v>
      </c>
      <c r="C60" s="28">
        <f>總成績!C60</f>
        <v>0</v>
      </c>
      <c r="D60" s="28">
        <f>總成績!D60</f>
        <v>0</v>
      </c>
      <c r="E60" s="28">
        <f>總成績!E60</f>
        <v>0</v>
      </c>
      <c r="F60" s="71"/>
      <c r="G60" s="29"/>
      <c r="H60" s="29"/>
      <c r="I60" s="29"/>
      <c r="J60" s="29"/>
    </row>
    <row r="61" spans="1:10" ht="17.45" customHeight="1">
      <c r="A61" s="28">
        <f>總成績!A61</f>
        <v>0</v>
      </c>
      <c r="B61" s="28">
        <f>總成績!B61</f>
        <v>0</v>
      </c>
      <c r="C61" s="28">
        <f>總成績!C61</f>
        <v>0</v>
      </c>
      <c r="D61" s="28">
        <f>總成績!D61</f>
        <v>0</v>
      </c>
      <c r="E61" s="28">
        <f>總成績!E61</f>
        <v>0</v>
      </c>
      <c r="F61" s="71"/>
      <c r="G61" s="29"/>
      <c r="H61" s="29"/>
      <c r="I61" s="29"/>
      <c r="J61" s="29"/>
    </row>
    <row r="62" spans="1:10" ht="17.45" customHeight="1">
      <c r="A62" s="28">
        <f>總成績!A62</f>
        <v>0</v>
      </c>
      <c r="B62" s="28">
        <f>總成績!B62</f>
        <v>0</v>
      </c>
      <c r="C62" s="28">
        <f>總成績!C62</f>
        <v>0</v>
      </c>
      <c r="D62" s="28">
        <f>總成績!D62</f>
        <v>0</v>
      </c>
      <c r="E62" s="28">
        <f>總成績!E62</f>
        <v>0</v>
      </c>
      <c r="F62" s="71"/>
      <c r="G62" s="29"/>
      <c r="H62" s="29"/>
      <c r="I62" s="29"/>
      <c r="J62" s="29"/>
    </row>
    <row r="63" spans="1:10" ht="17.45" customHeight="1">
      <c r="A63" s="28">
        <f>總成績!A63</f>
        <v>0</v>
      </c>
      <c r="B63" s="28">
        <f>總成績!B63</f>
        <v>0</v>
      </c>
      <c r="C63" s="28">
        <f>總成績!C63</f>
        <v>0</v>
      </c>
      <c r="D63" s="28">
        <f>總成績!D63</f>
        <v>0</v>
      </c>
      <c r="E63" s="28">
        <f>總成績!E63</f>
        <v>0</v>
      </c>
      <c r="F63" s="71"/>
      <c r="G63" s="29"/>
      <c r="H63" s="29"/>
      <c r="I63" s="29"/>
      <c r="J63" s="29"/>
    </row>
    <row r="64" spans="1:10" ht="17.45" customHeight="1">
      <c r="A64" s="28">
        <f>總成績!A64</f>
        <v>0</v>
      </c>
      <c r="B64" s="28">
        <f>總成績!B64</f>
        <v>0</v>
      </c>
      <c r="C64" s="28">
        <f>總成績!C64</f>
        <v>0</v>
      </c>
      <c r="D64" s="28">
        <f>總成績!D64</f>
        <v>0</v>
      </c>
      <c r="E64" s="28">
        <f>總成績!E64</f>
        <v>0</v>
      </c>
      <c r="F64" s="71"/>
      <c r="G64" s="29"/>
      <c r="H64" s="29"/>
      <c r="I64" s="29"/>
      <c r="J64" s="29"/>
    </row>
    <row r="65" spans="1:10" ht="17.45" customHeight="1">
      <c r="A65" s="28">
        <f>總成績!A65</f>
        <v>0</v>
      </c>
      <c r="B65" s="28">
        <f>總成績!B65</f>
        <v>0</v>
      </c>
      <c r="C65" s="28">
        <f>總成績!C65</f>
        <v>0</v>
      </c>
      <c r="D65" s="28">
        <f>總成績!D65</f>
        <v>0</v>
      </c>
      <c r="E65" s="28">
        <f>總成績!E65</f>
        <v>0</v>
      </c>
      <c r="F65" s="71"/>
      <c r="G65" s="29"/>
      <c r="H65" s="29"/>
      <c r="I65" s="29"/>
      <c r="J65" s="29"/>
    </row>
    <row r="66" spans="1:10" ht="17.45" customHeight="1">
      <c r="A66" s="28">
        <f>總成績!A66</f>
        <v>0</v>
      </c>
      <c r="B66" s="28">
        <f>總成績!B66</f>
        <v>0</v>
      </c>
      <c r="C66" s="28">
        <f>總成績!C66</f>
        <v>0</v>
      </c>
      <c r="D66" s="28">
        <f>總成績!D66</f>
        <v>0</v>
      </c>
      <c r="E66" s="28">
        <f>總成績!E66</f>
        <v>0</v>
      </c>
      <c r="F66" s="71"/>
      <c r="G66" s="29"/>
      <c r="H66" s="29"/>
      <c r="I66" s="29"/>
      <c r="J66" s="29"/>
    </row>
    <row r="67" spans="1:10" ht="17.45" customHeight="1">
      <c r="A67" s="28">
        <f>總成績!A67</f>
        <v>0</v>
      </c>
      <c r="B67" s="28">
        <f>總成績!B67</f>
        <v>0</v>
      </c>
      <c r="C67" s="28">
        <f>總成績!C67</f>
        <v>0</v>
      </c>
      <c r="D67" s="28">
        <f>總成績!D67</f>
        <v>0</v>
      </c>
      <c r="E67" s="28">
        <f>總成績!E67</f>
        <v>0</v>
      </c>
      <c r="F67" s="71"/>
      <c r="G67" s="29"/>
      <c r="H67" s="29"/>
      <c r="I67" s="29"/>
      <c r="J67" s="29"/>
    </row>
    <row r="68" spans="1:10">
      <c r="A68" s="28">
        <f>總成績!A68</f>
        <v>0</v>
      </c>
      <c r="B68" s="28">
        <f>總成績!B68</f>
        <v>0</v>
      </c>
      <c r="C68" s="28">
        <f>總成績!C68</f>
        <v>0</v>
      </c>
      <c r="D68" s="28">
        <f>總成績!D68</f>
        <v>0</v>
      </c>
      <c r="E68" s="28">
        <f>總成績!E68</f>
        <v>0</v>
      </c>
      <c r="F68" s="71"/>
      <c r="G68" s="72"/>
      <c r="H68" s="71"/>
      <c r="I68" s="71"/>
      <c r="J68" s="71"/>
    </row>
    <row r="69" spans="1:10">
      <c r="A69" s="28">
        <f>總成績!A69</f>
        <v>0</v>
      </c>
      <c r="B69" s="28">
        <f>總成績!B69</f>
        <v>0</v>
      </c>
      <c r="C69" s="28">
        <f>總成績!C69</f>
        <v>0</v>
      </c>
      <c r="D69" s="28">
        <f>總成績!D69</f>
        <v>0</v>
      </c>
      <c r="E69" s="28">
        <f>總成績!E69</f>
        <v>0</v>
      </c>
      <c r="F69" s="71"/>
      <c r="G69" s="72"/>
      <c r="H69" s="71"/>
      <c r="I69" s="71"/>
      <c r="J69" s="71"/>
    </row>
    <row r="70" spans="1:10">
      <c r="A70" s="28">
        <f>總成績!A70</f>
        <v>0</v>
      </c>
      <c r="B70" s="28">
        <f>總成績!B70</f>
        <v>0</v>
      </c>
      <c r="C70" s="28">
        <f>總成績!C70</f>
        <v>0</v>
      </c>
      <c r="D70" s="28">
        <f>總成績!D70</f>
        <v>0</v>
      </c>
      <c r="E70" s="28">
        <f>總成績!E70</f>
        <v>0</v>
      </c>
      <c r="F70" s="71"/>
      <c r="G70" s="72"/>
      <c r="H70" s="71"/>
      <c r="I70" s="71"/>
      <c r="J70" s="71"/>
    </row>
    <row r="71" spans="1:10">
      <c r="A71" s="28">
        <f>總成績!A71</f>
        <v>0</v>
      </c>
      <c r="B71" s="28">
        <f>總成績!B71</f>
        <v>0</v>
      </c>
      <c r="C71" s="28">
        <f>總成績!C71</f>
        <v>0</v>
      </c>
      <c r="D71" s="28">
        <f>總成績!D71</f>
        <v>0</v>
      </c>
      <c r="E71" s="28">
        <f>總成績!E71</f>
        <v>0</v>
      </c>
      <c r="F71" s="71"/>
      <c r="G71" s="72"/>
      <c r="H71" s="71"/>
      <c r="I71" s="71"/>
      <c r="J71" s="71"/>
    </row>
    <row r="72" spans="1:10">
      <c r="A72" s="28">
        <f>總成績!A72</f>
        <v>0</v>
      </c>
      <c r="B72" s="28">
        <f>總成績!B72</f>
        <v>0</v>
      </c>
      <c r="C72" s="28">
        <f>總成績!C72</f>
        <v>0</v>
      </c>
      <c r="D72" s="28">
        <f>總成績!D72</f>
        <v>0</v>
      </c>
      <c r="E72" s="28">
        <f>總成績!E72</f>
        <v>0</v>
      </c>
      <c r="F72" s="71"/>
      <c r="G72" s="72"/>
      <c r="H72" s="71"/>
      <c r="I72" s="71"/>
      <c r="J72" s="71"/>
    </row>
    <row r="73" spans="1:10">
      <c r="A73" s="28">
        <f>總成績!A73</f>
        <v>0</v>
      </c>
      <c r="B73" s="28">
        <f>總成績!B73</f>
        <v>0</v>
      </c>
      <c r="C73" s="28">
        <f>總成績!C73</f>
        <v>0</v>
      </c>
      <c r="D73" s="28">
        <f>總成績!D73</f>
        <v>0</v>
      </c>
      <c r="E73" s="28">
        <f>總成績!E73</f>
        <v>0</v>
      </c>
      <c r="F73" s="71"/>
      <c r="G73" s="72"/>
      <c r="H73" s="71"/>
      <c r="I73" s="71"/>
      <c r="J73" s="71"/>
    </row>
    <row r="74" spans="1:10">
      <c r="A74" s="28">
        <f>總成績!A74</f>
        <v>0</v>
      </c>
      <c r="B74" s="28">
        <f>總成績!B74</f>
        <v>0</v>
      </c>
      <c r="C74" s="28">
        <f>總成績!C74</f>
        <v>0</v>
      </c>
      <c r="D74" s="28">
        <f>總成績!D74</f>
        <v>0</v>
      </c>
      <c r="E74" s="28">
        <f>總成績!E74</f>
        <v>0</v>
      </c>
      <c r="F74" s="71"/>
      <c r="G74" s="72"/>
      <c r="H74" s="71"/>
      <c r="I74" s="71"/>
      <c r="J74" s="71"/>
    </row>
    <row r="75" spans="1:10">
      <c r="A75" s="28">
        <f>總成績!A75</f>
        <v>0</v>
      </c>
      <c r="B75" s="28">
        <f>總成績!B75</f>
        <v>0</v>
      </c>
      <c r="C75" s="28">
        <f>總成績!C75</f>
        <v>0</v>
      </c>
      <c r="D75" s="28">
        <f>總成績!D75</f>
        <v>0</v>
      </c>
      <c r="E75" s="28">
        <f>總成績!E75</f>
        <v>0</v>
      </c>
      <c r="F75" s="71"/>
      <c r="G75" s="72"/>
      <c r="H75" s="71"/>
      <c r="I75" s="71"/>
      <c r="J75" s="71"/>
    </row>
    <row r="76" spans="1:10">
      <c r="A76" s="28">
        <f>總成績!A76</f>
        <v>0</v>
      </c>
      <c r="B76" s="28">
        <f>總成績!B76</f>
        <v>0</v>
      </c>
      <c r="C76" s="28">
        <f>總成績!C76</f>
        <v>0</v>
      </c>
      <c r="D76" s="28">
        <f>總成績!D76</f>
        <v>0</v>
      </c>
      <c r="E76" s="28">
        <f>總成績!E76</f>
        <v>0</v>
      </c>
      <c r="F76" s="71"/>
      <c r="G76" s="72"/>
      <c r="H76" s="71"/>
      <c r="I76" s="71"/>
      <c r="J76" s="71"/>
    </row>
    <row r="77" spans="1:10">
      <c r="A77" s="28">
        <f>總成績!A77</f>
        <v>0</v>
      </c>
      <c r="B77" s="28">
        <f>總成績!B77</f>
        <v>0</v>
      </c>
      <c r="C77" s="28">
        <f>總成績!C77</f>
        <v>0</v>
      </c>
      <c r="D77" s="28">
        <f>總成績!D77</f>
        <v>0</v>
      </c>
      <c r="E77" s="28">
        <f>總成績!E77</f>
        <v>0</v>
      </c>
      <c r="F77" s="71"/>
      <c r="G77" s="72"/>
      <c r="H77" s="71"/>
      <c r="I77" s="71"/>
      <c r="J77" s="71"/>
    </row>
    <row r="78" spans="1:10">
      <c r="A78" s="28">
        <f>總成績!A78</f>
        <v>0</v>
      </c>
      <c r="B78" s="28">
        <f>總成績!B78</f>
        <v>0</v>
      </c>
      <c r="C78" s="28">
        <f>總成績!C78</f>
        <v>0</v>
      </c>
      <c r="D78" s="28">
        <f>總成績!D78</f>
        <v>0</v>
      </c>
      <c r="E78" s="28">
        <f>總成績!E78</f>
        <v>0</v>
      </c>
      <c r="F78" s="71"/>
      <c r="G78" s="72"/>
      <c r="H78" s="71"/>
      <c r="I78" s="71"/>
      <c r="J78" s="71"/>
    </row>
    <row r="79" spans="1:10">
      <c r="A79" s="28">
        <f>總成績!A79</f>
        <v>0</v>
      </c>
      <c r="B79" s="28">
        <f>總成績!B79</f>
        <v>0</v>
      </c>
      <c r="C79" s="28">
        <f>總成績!C79</f>
        <v>0</v>
      </c>
      <c r="D79" s="28">
        <f>總成績!D79</f>
        <v>0</v>
      </c>
      <c r="E79" s="28">
        <f>總成績!E79</f>
        <v>0</v>
      </c>
      <c r="F79" s="71"/>
      <c r="G79" s="72"/>
      <c r="H79" s="71"/>
      <c r="I79" s="71"/>
      <c r="J79" s="71"/>
    </row>
    <row r="80" spans="1:10">
      <c r="A80" s="28">
        <f>總成績!A80</f>
        <v>0</v>
      </c>
      <c r="B80" s="28">
        <f>總成績!B80</f>
        <v>0</v>
      </c>
      <c r="C80" s="28">
        <f>總成績!C80</f>
        <v>0</v>
      </c>
      <c r="D80" s="28">
        <f>總成績!D80</f>
        <v>0</v>
      </c>
      <c r="E80" s="28">
        <f>總成績!E80</f>
        <v>0</v>
      </c>
      <c r="F80" s="71"/>
      <c r="G80" s="72"/>
      <c r="H80" s="71"/>
      <c r="I80" s="71"/>
      <c r="J80" s="71"/>
    </row>
    <row r="81" spans="1:10">
      <c r="A81" s="28">
        <f>總成績!A81</f>
        <v>0</v>
      </c>
      <c r="B81" s="28">
        <f>總成績!B81</f>
        <v>0</v>
      </c>
      <c r="C81" s="28">
        <f>總成績!C81</f>
        <v>0</v>
      </c>
      <c r="D81" s="28">
        <f>總成績!D81</f>
        <v>0</v>
      </c>
      <c r="E81" s="28">
        <f>總成績!E81</f>
        <v>0</v>
      </c>
      <c r="F81" s="71"/>
      <c r="G81" s="72"/>
      <c r="H81" s="71"/>
      <c r="I81" s="71"/>
      <c r="J81" s="71"/>
    </row>
    <row r="82" spans="1:10">
      <c r="A82" s="28">
        <f>總成績!A82</f>
        <v>0</v>
      </c>
      <c r="B82" s="28">
        <f>總成績!B82</f>
        <v>0</v>
      </c>
      <c r="C82" s="28">
        <f>總成績!C82</f>
        <v>0</v>
      </c>
      <c r="D82" s="28">
        <f>總成績!D82</f>
        <v>0</v>
      </c>
      <c r="E82" s="28">
        <f>總成績!E82</f>
        <v>0</v>
      </c>
      <c r="F82" s="71"/>
      <c r="G82" s="72"/>
      <c r="H82" s="71"/>
      <c r="I82" s="71"/>
      <c r="J82" s="71"/>
    </row>
    <row r="83" spans="1:10">
      <c r="A83" s="28">
        <f>總成績!A83</f>
        <v>0</v>
      </c>
      <c r="B83" s="28">
        <f>總成績!B83</f>
        <v>0</v>
      </c>
      <c r="C83" s="28">
        <f>總成績!C83</f>
        <v>0</v>
      </c>
      <c r="D83" s="28">
        <f>總成績!D83</f>
        <v>0</v>
      </c>
      <c r="E83" s="28">
        <f>總成績!E83</f>
        <v>0</v>
      </c>
      <c r="F83" s="71"/>
      <c r="G83" s="72"/>
      <c r="H83" s="71"/>
      <c r="I83" s="71"/>
      <c r="J83" s="71"/>
    </row>
    <row r="84" spans="1:10">
      <c r="A84" s="28">
        <f>總成績!A84</f>
        <v>0</v>
      </c>
      <c r="B84" s="28">
        <f>總成績!B84</f>
        <v>0</v>
      </c>
      <c r="C84" s="28">
        <f>總成績!C84</f>
        <v>0</v>
      </c>
      <c r="D84" s="28">
        <f>總成績!D84</f>
        <v>0</v>
      </c>
      <c r="E84" s="28">
        <f>總成績!E84</f>
        <v>0</v>
      </c>
      <c r="F84" s="71"/>
      <c r="G84" s="72"/>
      <c r="H84" s="71"/>
      <c r="I84" s="71"/>
      <c r="J84" s="71"/>
    </row>
    <row r="85" spans="1:10">
      <c r="A85" s="28">
        <f>總成績!A85</f>
        <v>0</v>
      </c>
      <c r="B85" s="28">
        <f>總成績!B85</f>
        <v>0</v>
      </c>
      <c r="C85" s="28">
        <f>總成績!C85</f>
        <v>0</v>
      </c>
      <c r="D85" s="28">
        <f>總成績!D85</f>
        <v>0</v>
      </c>
      <c r="E85" s="28">
        <f>總成績!E85</f>
        <v>0</v>
      </c>
      <c r="F85" s="71"/>
      <c r="G85" s="72"/>
      <c r="H85" s="71"/>
      <c r="I85" s="71"/>
      <c r="J85" s="71"/>
    </row>
    <row r="86" spans="1:10">
      <c r="A86" s="28">
        <f>總成績!A86</f>
        <v>0</v>
      </c>
      <c r="B86" s="28">
        <f>總成績!B86</f>
        <v>0</v>
      </c>
      <c r="C86" s="28">
        <f>總成績!C86</f>
        <v>0</v>
      </c>
      <c r="D86" s="28">
        <f>總成績!D86</f>
        <v>0</v>
      </c>
      <c r="E86" s="28">
        <f>總成績!E86</f>
        <v>0</v>
      </c>
      <c r="F86" s="71"/>
      <c r="G86" s="72"/>
      <c r="H86" s="71"/>
      <c r="I86" s="71"/>
      <c r="J86" s="71"/>
    </row>
    <row r="87" spans="1:10">
      <c r="A87" s="28">
        <f>總成績!A87</f>
        <v>0</v>
      </c>
      <c r="B87" s="28">
        <f>總成績!B87</f>
        <v>0</v>
      </c>
      <c r="C87" s="28">
        <f>總成績!C87</f>
        <v>0</v>
      </c>
      <c r="D87" s="28">
        <f>總成績!D87</f>
        <v>0</v>
      </c>
      <c r="E87" s="28">
        <f>總成績!E87</f>
        <v>0</v>
      </c>
      <c r="F87" s="71"/>
      <c r="G87" s="72"/>
      <c r="H87" s="71"/>
      <c r="I87" s="71"/>
      <c r="J87" s="71"/>
    </row>
    <row r="88" spans="1:10">
      <c r="A88" s="28">
        <f>總成績!A88</f>
        <v>0</v>
      </c>
      <c r="B88" s="28">
        <f>總成績!B88</f>
        <v>0</v>
      </c>
      <c r="C88" s="28">
        <f>總成績!C88</f>
        <v>0</v>
      </c>
      <c r="D88" s="28">
        <f>總成績!D88</f>
        <v>0</v>
      </c>
      <c r="E88" s="28">
        <f>總成績!E88</f>
        <v>0</v>
      </c>
      <c r="F88" s="71"/>
      <c r="G88" s="72"/>
      <c r="H88" s="71"/>
      <c r="I88" s="71"/>
      <c r="J88" s="71"/>
    </row>
    <row r="89" spans="1:10">
      <c r="A89" s="28">
        <f>總成績!A89</f>
        <v>0</v>
      </c>
      <c r="B89" s="28">
        <f>總成績!B89</f>
        <v>0</v>
      </c>
      <c r="C89" s="28">
        <f>總成績!C89</f>
        <v>0</v>
      </c>
      <c r="D89" s="28">
        <f>總成績!D89</f>
        <v>0</v>
      </c>
      <c r="E89" s="28">
        <f>總成績!E89</f>
        <v>0</v>
      </c>
      <c r="F89" s="71"/>
      <c r="G89" s="72"/>
      <c r="H89" s="71"/>
      <c r="I89" s="71"/>
      <c r="J89" s="71"/>
    </row>
    <row r="90" spans="1:10">
      <c r="A90" s="28">
        <f>總成績!A90</f>
        <v>0</v>
      </c>
      <c r="B90" s="28">
        <f>總成績!B90</f>
        <v>0</v>
      </c>
      <c r="C90" s="28">
        <f>總成績!C90</f>
        <v>0</v>
      </c>
      <c r="D90" s="28">
        <f>總成績!D90</f>
        <v>0</v>
      </c>
      <c r="E90" s="28">
        <f>總成績!E90</f>
        <v>0</v>
      </c>
      <c r="F90" s="71"/>
      <c r="G90" s="72"/>
      <c r="H90" s="71"/>
      <c r="I90" s="71"/>
      <c r="J90" s="71"/>
    </row>
    <row r="91" spans="1:10">
      <c r="A91" s="28">
        <f>總成績!A91</f>
        <v>0</v>
      </c>
      <c r="B91" s="28">
        <f>總成績!B91</f>
        <v>0</v>
      </c>
      <c r="C91" s="28">
        <f>總成績!C91</f>
        <v>0</v>
      </c>
      <c r="D91" s="28">
        <f>總成績!D91</f>
        <v>0</v>
      </c>
      <c r="E91" s="28">
        <f>總成績!E91</f>
        <v>0</v>
      </c>
      <c r="F91" s="71"/>
      <c r="G91" s="72"/>
      <c r="H91" s="71"/>
      <c r="I91" s="71"/>
      <c r="J91" s="71"/>
    </row>
    <row r="92" spans="1:10">
      <c r="A92" s="28">
        <f>總成績!A92</f>
        <v>0</v>
      </c>
      <c r="B92" s="28">
        <f>總成績!B92</f>
        <v>0</v>
      </c>
      <c r="C92" s="28">
        <f>總成績!C92</f>
        <v>0</v>
      </c>
      <c r="D92" s="28">
        <f>總成績!D92</f>
        <v>0</v>
      </c>
      <c r="E92" s="28">
        <f>總成績!E92</f>
        <v>0</v>
      </c>
      <c r="F92" s="71"/>
      <c r="G92" s="72"/>
      <c r="H92" s="71"/>
      <c r="I92" s="71"/>
      <c r="J92" s="71"/>
    </row>
    <row r="93" spans="1:10">
      <c r="A93" s="28">
        <f>總成績!A93</f>
        <v>0</v>
      </c>
      <c r="B93" s="28">
        <f>總成績!B93</f>
        <v>0</v>
      </c>
      <c r="C93" s="28">
        <f>總成績!C93</f>
        <v>0</v>
      </c>
      <c r="D93" s="28">
        <f>總成績!D93</f>
        <v>0</v>
      </c>
      <c r="E93" s="28">
        <f>總成績!E93</f>
        <v>0</v>
      </c>
      <c r="F93" s="71"/>
      <c r="G93" s="72"/>
      <c r="H93" s="71"/>
      <c r="I93" s="71"/>
      <c r="J93" s="71"/>
    </row>
    <row r="94" spans="1:10">
      <c r="A94" s="28">
        <f>總成績!A94</f>
        <v>0</v>
      </c>
      <c r="B94" s="28">
        <f>總成績!B94</f>
        <v>0</v>
      </c>
      <c r="C94" s="28">
        <f>總成績!C94</f>
        <v>0</v>
      </c>
      <c r="D94" s="28">
        <f>總成績!D94</f>
        <v>0</v>
      </c>
      <c r="E94" s="28">
        <f>總成績!E94</f>
        <v>0</v>
      </c>
      <c r="F94" s="71"/>
      <c r="G94" s="72"/>
      <c r="H94" s="71"/>
      <c r="I94" s="71"/>
      <c r="J94" s="71"/>
    </row>
    <row r="95" spans="1:10">
      <c r="A95" s="28">
        <f>總成績!A95</f>
        <v>0</v>
      </c>
      <c r="B95" s="28">
        <f>總成績!B95</f>
        <v>0</v>
      </c>
      <c r="C95" s="28">
        <f>總成績!C95</f>
        <v>0</v>
      </c>
      <c r="D95" s="28">
        <f>總成績!D95</f>
        <v>0</v>
      </c>
      <c r="E95" s="28">
        <f>總成績!E95</f>
        <v>0</v>
      </c>
      <c r="F95" s="71"/>
      <c r="G95" s="72"/>
      <c r="H95" s="71"/>
      <c r="I95" s="71"/>
      <c r="J95" s="71"/>
    </row>
    <row r="96" spans="1:10">
      <c r="A96" s="28">
        <f>總成績!A96</f>
        <v>0</v>
      </c>
      <c r="B96" s="28">
        <f>總成績!B96</f>
        <v>0</v>
      </c>
      <c r="C96" s="28">
        <f>總成績!C96</f>
        <v>0</v>
      </c>
      <c r="D96" s="28">
        <f>總成績!D96</f>
        <v>0</v>
      </c>
      <c r="E96" s="28">
        <f>總成績!E96</f>
        <v>0</v>
      </c>
      <c r="F96" s="71"/>
      <c r="G96" s="72"/>
      <c r="H96" s="71"/>
      <c r="I96" s="71"/>
      <c r="J96" s="71"/>
    </row>
    <row r="97" spans="1:10">
      <c r="A97" s="28">
        <f>總成績!A97</f>
        <v>0</v>
      </c>
      <c r="B97" s="28">
        <f>總成績!B97</f>
        <v>0</v>
      </c>
      <c r="C97" s="28">
        <f>總成績!C97</f>
        <v>0</v>
      </c>
      <c r="D97" s="28">
        <f>總成績!D97</f>
        <v>0</v>
      </c>
      <c r="E97" s="28">
        <f>總成績!E97</f>
        <v>0</v>
      </c>
      <c r="F97" s="71"/>
      <c r="G97" s="72"/>
      <c r="H97" s="71"/>
      <c r="I97" s="71"/>
      <c r="J97" s="71"/>
    </row>
    <row r="98" spans="1:10">
      <c r="A98" s="28">
        <f>總成績!A98</f>
        <v>0</v>
      </c>
      <c r="B98" s="28">
        <f>總成績!B98</f>
        <v>0</v>
      </c>
      <c r="C98" s="28">
        <f>總成績!C98</f>
        <v>0</v>
      </c>
      <c r="D98" s="28">
        <f>總成績!D98</f>
        <v>0</v>
      </c>
      <c r="E98" s="28">
        <f>總成績!E98</f>
        <v>0</v>
      </c>
      <c r="F98" s="71"/>
      <c r="G98" s="72"/>
      <c r="H98" s="71"/>
      <c r="I98" s="71"/>
      <c r="J98" s="71"/>
    </row>
    <row r="99" spans="1:10">
      <c r="A99" s="28">
        <f>總成績!A99</f>
        <v>0</v>
      </c>
      <c r="B99" s="28">
        <f>總成績!B99</f>
        <v>0</v>
      </c>
      <c r="C99" s="28">
        <f>總成績!C99</f>
        <v>0</v>
      </c>
      <c r="D99" s="28">
        <f>總成績!D99</f>
        <v>0</v>
      </c>
      <c r="E99" s="28">
        <f>總成績!E99</f>
        <v>0</v>
      </c>
      <c r="F99" s="71"/>
      <c r="G99" s="72"/>
      <c r="H99" s="71"/>
      <c r="I99" s="71"/>
      <c r="J99" s="71"/>
    </row>
    <row r="100" spans="1:10">
      <c r="A100" s="28">
        <f>總成績!A100</f>
        <v>0</v>
      </c>
      <c r="B100" s="28">
        <f>總成績!B100</f>
        <v>0</v>
      </c>
      <c r="C100" s="28">
        <f>總成績!C100</f>
        <v>0</v>
      </c>
      <c r="D100" s="28">
        <f>總成績!D100</f>
        <v>0</v>
      </c>
      <c r="E100" s="28">
        <f>總成績!E100</f>
        <v>0</v>
      </c>
      <c r="F100" s="71"/>
      <c r="G100" s="72"/>
      <c r="H100" s="71"/>
      <c r="I100" s="71"/>
      <c r="J100" s="71"/>
    </row>
    <row r="101" spans="1:10">
      <c r="A101" s="28">
        <f>總成績!A101</f>
        <v>0</v>
      </c>
      <c r="B101" s="28">
        <f>總成績!B101</f>
        <v>0</v>
      </c>
      <c r="C101" s="28">
        <f>總成績!C101</f>
        <v>0</v>
      </c>
      <c r="D101" s="28">
        <f>總成績!D101</f>
        <v>0</v>
      </c>
      <c r="E101" s="28">
        <f>總成績!E101</f>
        <v>0</v>
      </c>
      <c r="F101" s="71"/>
      <c r="G101" s="72"/>
      <c r="H101" s="71"/>
      <c r="I101" s="71"/>
      <c r="J101" s="71"/>
    </row>
    <row r="102" spans="1:10">
      <c r="A102" s="28">
        <f>總成績!A102</f>
        <v>0</v>
      </c>
      <c r="B102" s="28">
        <f>總成績!B102</f>
        <v>0</v>
      </c>
      <c r="C102" s="28">
        <f>總成績!C102</f>
        <v>0</v>
      </c>
      <c r="D102" s="28">
        <f>總成績!D102</f>
        <v>0</v>
      </c>
      <c r="E102" s="28">
        <f>總成績!E102</f>
        <v>0</v>
      </c>
      <c r="F102" s="71"/>
      <c r="G102" s="72"/>
      <c r="H102" s="71"/>
      <c r="I102" s="71"/>
      <c r="J102" s="71"/>
    </row>
    <row r="103" spans="1:10">
      <c r="A103" s="28">
        <f>總成績!A103</f>
        <v>0</v>
      </c>
      <c r="B103" s="28">
        <f>總成績!B103</f>
        <v>0</v>
      </c>
      <c r="C103" s="28">
        <f>總成績!C103</f>
        <v>0</v>
      </c>
      <c r="D103" s="28">
        <f>總成績!D103</f>
        <v>0</v>
      </c>
      <c r="E103" s="28">
        <f>總成績!E103</f>
        <v>0</v>
      </c>
      <c r="F103" s="71"/>
      <c r="G103" s="72"/>
      <c r="H103" s="71"/>
      <c r="I103" s="71"/>
      <c r="J103" s="71"/>
    </row>
    <row r="104" spans="1:10">
      <c r="A104" s="28">
        <f>總成績!A104</f>
        <v>0</v>
      </c>
      <c r="B104" s="28">
        <f>總成績!B104</f>
        <v>0</v>
      </c>
      <c r="C104" s="28">
        <f>總成績!C104</f>
        <v>0</v>
      </c>
      <c r="D104" s="28">
        <f>總成績!D104</f>
        <v>0</v>
      </c>
      <c r="E104" s="28">
        <f>總成績!E104</f>
        <v>0</v>
      </c>
      <c r="F104" s="71"/>
      <c r="G104" s="72"/>
      <c r="H104" s="71"/>
      <c r="I104" s="71"/>
      <c r="J104" s="71"/>
    </row>
    <row r="105" spans="1:10">
      <c r="A105" s="28">
        <f>總成績!A105</f>
        <v>0</v>
      </c>
      <c r="B105" s="28">
        <f>總成績!B105</f>
        <v>0</v>
      </c>
      <c r="C105" s="28">
        <f>總成績!C105</f>
        <v>0</v>
      </c>
      <c r="D105" s="28">
        <f>總成績!D105</f>
        <v>0</v>
      </c>
      <c r="E105" s="28">
        <f>總成績!E105</f>
        <v>0</v>
      </c>
      <c r="F105" s="71"/>
      <c r="G105" s="72"/>
      <c r="H105" s="71"/>
      <c r="I105" s="71"/>
      <c r="J105" s="71"/>
    </row>
    <row r="106" spans="1:10">
      <c r="A106" s="28">
        <f>總成績!A106</f>
        <v>0</v>
      </c>
      <c r="B106" s="28">
        <f>總成績!B106</f>
        <v>0</v>
      </c>
      <c r="C106" s="28">
        <f>總成績!C106</f>
        <v>0</v>
      </c>
      <c r="D106" s="28">
        <f>總成績!D106</f>
        <v>0</v>
      </c>
      <c r="E106" s="28">
        <f>總成績!E106</f>
        <v>0</v>
      </c>
      <c r="F106" s="71"/>
      <c r="G106" s="72"/>
      <c r="H106" s="71"/>
      <c r="I106" s="71"/>
      <c r="J106" s="71"/>
    </row>
    <row r="107" spans="1:10">
      <c r="A107" s="28">
        <f>總成績!A107</f>
        <v>0</v>
      </c>
      <c r="B107" s="28">
        <f>總成績!B107</f>
        <v>0</v>
      </c>
      <c r="C107" s="28">
        <f>總成績!C107</f>
        <v>0</v>
      </c>
      <c r="D107" s="28">
        <f>總成績!D107</f>
        <v>0</v>
      </c>
      <c r="E107" s="28">
        <f>總成績!E107</f>
        <v>0</v>
      </c>
      <c r="F107" s="71"/>
      <c r="G107" s="72"/>
      <c r="H107" s="71"/>
      <c r="I107" s="71"/>
      <c r="J107" s="71"/>
    </row>
    <row r="108" spans="1:10">
      <c r="A108" s="28">
        <f>總成績!A108</f>
        <v>0</v>
      </c>
      <c r="B108" s="28">
        <f>總成績!B108</f>
        <v>0</v>
      </c>
      <c r="C108" s="28">
        <f>總成績!C108</f>
        <v>0</v>
      </c>
      <c r="D108" s="28">
        <f>總成績!D108</f>
        <v>0</v>
      </c>
      <c r="E108" s="28">
        <f>總成績!E108</f>
        <v>0</v>
      </c>
      <c r="F108" s="71"/>
      <c r="G108" s="72"/>
      <c r="H108" s="71"/>
      <c r="I108" s="71"/>
      <c r="J108" s="71"/>
    </row>
    <row r="109" spans="1:10">
      <c r="A109" s="28">
        <f>總成績!A109</f>
        <v>0</v>
      </c>
      <c r="B109" s="28">
        <f>總成績!B109</f>
        <v>0</v>
      </c>
      <c r="C109" s="28">
        <f>總成績!C109</f>
        <v>0</v>
      </c>
      <c r="D109" s="28">
        <f>總成績!D109</f>
        <v>0</v>
      </c>
      <c r="E109" s="28">
        <f>總成績!E109</f>
        <v>0</v>
      </c>
      <c r="F109" s="71"/>
      <c r="G109" s="72"/>
      <c r="H109" s="71"/>
      <c r="I109" s="71"/>
      <c r="J109" s="71"/>
    </row>
    <row r="110" spans="1:10">
      <c r="A110" s="28">
        <f>總成績!A110</f>
        <v>0</v>
      </c>
      <c r="B110" s="28">
        <f>總成績!B110</f>
        <v>0</v>
      </c>
      <c r="C110" s="28">
        <f>總成績!C110</f>
        <v>0</v>
      </c>
      <c r="D110" s="28">
        <f>總成績!D110</f>
        <v>0</v>
      </c>
      <c r="E110" s="28">
        <f>總成績!E110</f>
        <v>0</v>
      </c>
      <c r="F110" s="71"/>
      <c r="G110" s="72"/>
      <c r="H110" s="71"/>
      <c r="I110" s="71"/>
      <c r="J110" s="71"/>
    </row>
  </sheetData>
  <sheetProtection algorithmName="SHA-512" hashValue="J84oUkloFUAZ7nQ0KW8nGTNpmJLvajWB304WxX2eHa4RDYoNOoGOjV13LTjmvwhWceSiY0RUvrbunT/Yt5WX/g==" saltValue="kigns8JOo48bN32R1mTVMg==" spinCount="100000" sheet="1" objects="1" scenarios="1" formatCells="0" formatColumns="0" formatRows="0" insertRows="0" deleteRows="0"/>
  <autoFilter ref="A4:J60"/>
  <mergeCells count="2">
    <mergeCell ref="H2:J2"/>
    <mergeCell ref="A1:J1"/>
  </mergeCells>
  <phoneticPr fontId="5" type="noConversion"/>
  <pageMargins left="0.56000000000000005" right="0.49" top="0.54" bottom="0.35" header="0.5" footer="0.5"/>
  <pageSetup paperSize="9" scale="74" orientation="portrait" horizontalDpi="4294967292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0"/>
  <sheetViews>
    <sheetView zoomScale="85" zoomScaleNormal="85"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N1"/>
    </sheetView>
  </sheetViews>
  <sheetFormatPr defaultColWidth="9" defaultRowHeight="16.5"/>
  <cols>
    <col min="1" max="1" width="6.875" style="8" customWidth="1"/>
    <col min="2" max="2" width="15.5" style="9" customWidth="1"/>
    <col min="3" max="3" width="16.875" style="8" customWidth="1"/>
    <col min="4" max="4" width="14.125" style="10" customWidth="1"/>
    <col min="5" max="5" width="11.5" style="11" customWidth="1"/>
    <col min="6" max="6" width="20.125" style="3" customWidth="1"/>
    <col min="7" max="14" width="23.125" style="2" customWidth="1"/>
    <col min="15" max="16384" width="9" style="2"/>
  </cols>
  <sheetData>
    <row r="1" spans="1:14" ht="27.75">
      <c r="A1" s="109" t="str">
        <f>總成績!A1</f>
        <v>110年 OO系 發表之學生專題成績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7" customFormat="1" ht="48" customHeight="1">
      <c r="A2" s="5"/>
      <c r="B2" s="6"/>
      <c r="C2" s="6"/>
      <c r="D2" s="6"/>
      <c r="E2" s="6"/>
      <c r="F2" s="65" t="s">
        <v>0</v>
      </c>
      <c r="G2" s="114" t="s">
        <v>54</v>
      </c>
      <c r="H2" s="115"/>
      <c r="I2" s="110" t="s">
        <v>53</v>
      </c>
      <c r="J2" s="111"/>
      <c r="K2" s="116" t="s">
        <v>53</v>
      </c>
      <c r="L2" s="117"/>
      <c r="M2" s="112" t="s">
        <v>55</v>
      </c>
      <c r="N2" s="113"/>
    </row>
    <row r="3" spans="1:14">
      <c r="A3" s="5"/>
      <c r="B3" s="6"/>
      <c r="C3" s="4"/>
      <c r="D3" s="4"/>
      <c r="E3" s="2"/>
      <c r="F3" s="50" t="s">
        <v>3</v>
      </c>
      <c r="G3" s="66" t="s">
        <v>7</v>
      </c>
      <c r="H3" s="66" t="s">
        <v>8</v>
      </c>
      <c r="I3" s="67" t="s">
        <v>7</v>
      </c>
      <c r="J3" s="67" t="s">
        <v>8</v>
      </c>
      <c r="K3" s="68" t="s">
        <v>7</v>
      </c>
      <c r="L3" s="68" t="s">
        <v>8</v>
      </c>
      <c r="M3" s="69" t="s">
        <v>7</v>
      </c>
      <c r="N3" s="69" t="s">
        <v>8</v>
      </c>
    </row>
    <row r="4" spans="1:14" ht="86.1" customHeight="1">
      <c r="A4" s="56" t="s">
        <v>9</v>
      </c>
      <c r="B4" s="57" t="s">
        <v>10</v>
      </c>
      <c r="C4" s="58" t="s">
        <v>11</v>
      </c>
      <c r="D4" s="57" t="s">
        <v>12</v>
      </c>
      <c r="E4" s="64" t="s">
        <v>13</v>
      </c>
      <c r="F4" s="52" t="s">
        <v>15</v>
      </c>
      <c r="G4" s="60" t="s">
        <v>15</v>
      </c>
      <c r="H4" s="60" t="s">
        <v>16</v>
      </c>
      <c r="I4" s="61" t="s">
        <v>15</v>
      </c>
      <c r="J4" s="61" t="s">
        <v>15</v>
      </c>
      <c r="K4" s="62" t="s">
        <v>15</v>
      </c>
      <c r="L4" s="62" t="s">
        <v>15</v>
      </c>
      <c r="M4" s="63" t="s">
        <v>15</v>
      </c>
      <c r="N4" s="63" t="s">
        <v>15</v>
      </c>
    </row>
    <row r="5" spans="1:14" ht="17.45" customHeight="1">
      <c r="A5" s="28">
        <f>總成績!A5</f>
        <v>0</v>
      </c>
      <c r="B5" s="28">
        <f>總成績!B5</f>
        <v>0</v>
      </c>
      <c r="C5" s="28">
        <f>總成績!C5</f>
        <v>0</v>
      </c>
      <c r="D5" s="28">
        <f>總成績!D5</f>
        <v>0</v>
      </c>
      <c r="E5" s="28">
        <f>總成績!E5</f>
        <v>0</v>
      </c>
      <c r="F5" s="73"/>
      <c r="G5" s="74"/>
      <c r="H5" s="74"/>
      <c r="I5" s="74"/>
      <c r="J5" s="74"/>
      <c r="K5" s="74"/>
      <c r="L5" s="74"/>
      <c r="M5" s="75"/>
      <c r="N5" s="75"/>
    </row>
    <row r="6" spans="1:14" ht="17.45" customHeight="1">
      <c r="A6" s="28">
        <f>總成績!A6</f>
        <v>0</v>
      </c>
      <c r="B6" s="28">
        <f>總成績!B6</f>
        <v>0</v>
      </c>
      <c r="C6" s="28">
        <f>總成績!C6</f>
        <v>0</v>
      </c>
      <c r="D6" s="28">
        <f>總成績!D6</f>
        <v>0</v>
      </c>
      <c r="E6" s="28">
        <f>總成績!E6</f>
        <v>0</v>
      </c>
      <c r="F6" s="71"/>
      <c r="G6" s="29"/>
      <c r="H6" s="29"/>
      <c r="I6" s="29"/>
      <c r="J6" s="29"/>
      <c r="K6" s="29"/>
      <c r="L6" s="29"/>
      <c r="M6" s="76"/>
      <c r="N6" s="76"/>
    </row>
    <row r="7" spans="1:14" ht="17.45" customHeight="1">
      <c r="A7" s="28">
        <f>總成績!A7</f>
        <v>0</v>
      </c>
      <c r="B7" s="28">
        <f>總成績!B7</f>
        <v>0</v>
      </c>
      <c r="C7" s="28">
        <f>總成績!C7</f>
        <v>0</v>
      </c>
      <c r="D7" s="28">
        <f>總成績!D7</f>
        <v>0</v>
      </c>
      <c r="E7" s="28">
        <f>總成績!E7</f>
        <v>0</v>
      </c>
      <c r="F7" s="71"/>
      <c r="G7" s="29"/>
      <c r="H7" s="29"/>
      <c r="I7" s="29"/>
      <c r="J7" s="29"/>
      <c r="K7" s="29"/>
      <c r="L7" s="29"/>
      <c r="M7" s="76"/>
      <c r="N7" s="76"/>
    </row>
    <row r="8" spans="1:14" ht="17.45" customHeight="1">
      <c r="A8" s="28">
        <f>總成績!A8</f>
        <v>0</v>
      </c>
      <c r="B8" s="28">
        <f>總成績!B8</f>
        <v>0</v>
      </c>
      <c r="C8" s="28">
        <f>總成績!C8</f>
        <v>0</v>
      </c>
      <c r="D8" s="28">
        <f>總成績!D8</f>
        <v>0</v>
      </c>
      <c r="E8" s="28">
        <f>總成績!E8</f>
        <v>0</v>
      </c>
      <c r="F8" s="71"/>
      <c r="G8" s="29"/>
      <c r="H8" s="29"/>
      <c r="I8" s="29"/>
      <c r="J8" s="29"/>
      <c r="K8" s="29"/>
      <c r="L8" s="29"/>
      <c r="M8" s="76"/>
      <c r="N8" s="76"/>
    </row>
    <row r="9" spans="1:14" ht="17.45" customHeight="1">
      <c r="A9" s="28">
        <f>總成績!A9</f>
        <v>0</v>
      </c>
      <c r="B9" s="28">
        <f>總成績!B9</f>
        <v>0</v>
      </c>
      <c r="C9" s="28">
        <f>總成績!C9</f>
        <v>0</v>
      </c>
      <c r="D9" s="28">
        <f>總成績!D9</f>
        <v>0</v>
      </c>
      <c r="E9" s="28">
        <f>總成績!E9</f>
        <v>0</v>
      </c>
      <c r="F9" s="71"/>
      <c r="G9" s="29"/>
      <c r="H9" s="29"/>
      <c r="I9" s="29"/>
      <c r="J9" s="29"/>
      <c r="K9" s="29"/>
      <c r="L9" s="29"/>
      <c r="M9" s="76"/>
      <c r="N9" s="76"/>
    </row>
    <row r="10" spans="1:14" ht="17.45" customHeight="1">
      <c r="A10" s="28">
        <f>總成績!A10</f>
        <v>0</v>
      </c>
      <c r="B10" s="28">
        <f>總成績!B10</f>
        <v>0</v>
      </c>
      <c r="C10" s="28">
        <f>總成績!C10</f>
        <v>0</v>
      </c>
      <c r="D10" s="28">
        <f>總成績!D10</f>
        <v>0</v>
      </c>
      <c r="E10" s="28">
        <f>總成績!E10</f>
        <v>0</v>
      </c>
      <c r="F10" s="71"/>
      <c r="G10" s="29"/>
      <c r="H10" s="29"/>
      <c r="I10" s="29"/>
      <c r="J10" s="29"/>
      <c r="K10" s="29"/>
      <c r="L10" s="29"/>
      <c r="M10" s="76"/>
      <c r="N10" s="76"/>
    </row>
    <row r="11" spans="1:14" ht="17.45" customHeight="1">
      <c r="A11" s="28">
        <f>總成績!A11</f>
        <v>0</v>
      </c>
      <c r="B11" s="28">
        <f>總成績!B11</f>
        <v>0</v>
      </c>
      <c r="C11" s="28">
        <f>總成績!C11</f>
        <v>0</v>
      </c>
      <c r="D11" s="28">
        <f>總成績!D11</f>
        <v>0</v>
      </c>
      <c r="E11" s="28">
        <f>總成績!E11</f>
        <v>0</v>
      </c>
      <c r="F11" s="71"/>
      <c r="G11" s="29"/>
      <c r="H11" s="29"/>
      <c r="I11" s="29"/>
      <c r="J11" s="29"/>
      <c r="K11" s="29"/>
      <c r="L11" s="29"/>
      <c r="M11" s="76"/>
      <c r="N11" s="76"/>
    </row>
    <row r="12" spans="1:14" ht="17.45" customHeight="1">
      <c r="A12" s="28">
        <f>總成績!A12</f>
        <v>0</v>
      </c>
      <c r="B12" s="28">
        <f>總成績!B12</f>
        <v>0</v>
      </c>
      <c r="C12" s="28">
        <f>總成績!C12</f>
        <v>0</v>
      </c>
      <c r="D12" s="28">
        <f>總成績!D12</f>
        <v>0</v>
      </c>
      <c r="E12" s="28">
        <f>總成績!E12</f>
        <v>0</v>
      </c>
      <c r="F12" s="71"/>
      <c r="G12" s="29"/>
      <c r="H12" s="29"/>
      <c r="I12" s="29"/>
      <c r="J12" s="29"/>
      <c r="K12" s="29"/>
      <c r="L12" s="29"/>
      <c r="M12" s="76"/>
      <c r="N12" s="76"/>
    </row>
    <row r="13" spans="1:14" ht="17.45" customHeight="1">
      <c r="A13" s="28">
        <f>總成績!A13</f>
        <v>0</v>
      </c>
      <c r="B13" s="28">
        <f>總成績!B13</f>
        <v>0</v>
      </c>
      <c r="C13" s="28">
        <f>總成績!C13</f>
        <v>0</v>
      </c>
      <c r="D13" s="28">
        <f>總成績!D13</f>
        <v>0</v>
      </c>
      <c r="E13" s="28">
        <f>總成績!E13</f>
        <v>0</v>
      </c>
      <c r="F13" s="71"/>
      <c r="G13" s="29"/>
      <c r="H13" s="29"/>
      <c r="I13" s="29"/>
      <c r="J13" s="29"/>
      <c r="K13" s="29"/>
      <c r="L13" s="29"/>
      <c r="M13" s="76"/>
      <c r="N13" s="76"/>
    </row>
    <row r="14" spans="1:14" ht="17.45" customHeight="1">
      <c r="A14" s="28">
        <f>總成績!A14</f>
        <v>0</v>
      </c>
      <c r="B14" s="28">
        <f>總成績!B14</f>
        <v>0</v>
      </c>
      <c r="C14" s="28">
        <f>總成績!C14</f>
        <v>0</v>
      </c>
      <c r="D14" s="28">
        <f>總成績!D14</f>
        <v>0</v>
      </c>
      <c r="E14" s="28">
        <f>總成績!E14</f>
        <v>0</v>
      </c>
      <c r="F14" s="71"/>
      <c r="G14" s="29"/>
      <c r="H14" s="29"/>
      <c r="I14" s="29"/>
      <c r="J14" s="29"/>
      <c r="K14" s="29"/>
      <c r="L14" s="29"/>
      <c r="M14" s="76"/>
      <c r="N14" s="76"/>
    </row>
    <row r="15" spans="1:14" ht="17.45" customHeight="1">
      <c r="A15" s="28">
        <f>總成績!A15</f>
        <v>0</v>
      </c>
      <c r="B15" s="28">
        <f>總成績!B15</f>
        <v>0</v>
      </c>
      <c r="C15" s="28">
        <f>總成績!C15</f>
        <v>0</v>
      </c>
      <c r="D15" s="28">
        <f>總成績!D15</f>
        <v>0</v>
      </c>
      <c r="E15" s="28">
        <f>總成績!E15</f>
        <v>0</v>
      </c>
      <c r="F15" s="71"/>
      <c r="G15" s="29"/>
      <c r="H15" s="29"/>
      <c r="I15" s="29"/>
      <c r="J15" s="29"/>
      <c r="K15" s="29"/>
      <c r="L15" s="29"/>
      <c r="M15" s="76"/>
      <c r="N15" s="76"/>
    </row>
    <row r="16" spans="1:14" ht="17.45" customHeight="1">
      <c r="A16" s="28">
        <f>總成績!A16</f>
        <v>0</v>
      </c>
      <c r="B16" s="28">
        <f>總成績!B16</f>
        <v>0</v>
      </c>
      <c r="C16" s="28">
        <f>總成績!C16</f>
        <v>0</v>
      </c>
      <c r="D16" s="28">
        <f>總成績!D16</f>
        <v>0</v>
      </c>
      <c r="E16" s="28">
        <f>總成績!E16</f>
        <v>0</v>
      </c>
      <c r="F16" s="71"/>
      <c r="G16" s="29"/>
      <c r="H16" s="29"/>
      <c r="I16" s="29"/>
      <c r="J16" s="29"/>
      <c r="K16" s="29"/>
      <c r="L16" s="29"/>
      <c r="M16" s="76"/>
      <c r="N16" s="76"/>
    </row>
    <row r="17" spans="1:14" ht="17.45" customHeight="1">
      <c r="A17" s="28">
        <f>總成績!A17</f>
        <v>0</v>
      </c>
      <c r="B17" s="28">
        <f>總成績!B17</f>
        <v>0</v>
      </c>
      <c r="C17" s="28">
        <f>總成績!C17</f>
        <v>0</v>
      </c>
      <c r="D17" s="28">
        <f>總成績!D17</f>
        <v>0</v>
      </c>
      <c r="E17" s="28">
        <f>總成績!E17</f>
        <v>0</v>
      </c>
      <c r="F17" s="71"/>
      <c r="G17" s="29"/>
      <c r="H17" s="29"/>
      <c r="I17" s="29"/>
      <c r="J17" s="29"/>
      <c r="K17" s="29"/>
      <c r="L17" s="29"/>
      <c r="M17" s="76"/>
      <c r="N17" s="76"/>
    </row>
    <row r="18" spans="1:14" ht="17.45" customHeight="1">
      <c r="A18" s="28">
        <f>總成績!A18</f>
        <v>0</v>
      </c>
      <c r="B18" s="28">
        <f>總成績!B18</f>
        <v>0</v>
      </c>
      <c r="C18" s="28">
        <f>總成績!C18</f>
        <v>0</v>
      </c>
      <c r="D18" s="28">
        <f>總成績!D18</f>
        <v>0</v>
      </c>
      <c r="E18" s="28">
        <f>總成績!E18</f>
        <v>0</v>
      </c>
      <c r="F18" s="71"/>
      <c r="G18" s="29"/>
      <c r="H18" s="29"/>
      <c r="I18" s="29"/>
      <c r="J18" s="29"/>
      <c r="K18" s="29"/>
      <c r="L18" s="29"/>
      <c r="M18" s="76"/>
      <c r="N18" s="76"/>
    </row>
    <row r="19" spans="1:14" ht="17.45" customHeight="1">
      <c r="A19" s="28">
        <f>總成績!A19</f>
        <v>0</v>
      </c>
      <c r="B19" s="28">
        <f>總成績!B19</f>
        <v>0</v>
      </c>
      <c r="C19" s="28">
        <f>總成績!C19</f>
        <v>0</v>
      </c>
      <c r="D19" s="28">
        <f>總成績!D19</f>
        <v>0</v>
      </c>
      <c r="E19" s="28">
        <f>總成績!E19</f>
        <v>0</v>
      </c>
      <c r="F19" s="71"/>
      <c r="G19" s="29"/>
      <c r="H19" s="29"/>
      <c r="I19" s="29"/>
      <c r="J19" s="29"/>
      <c r="K19" s="29"/>
      <c r="L19" s="29"/>
      <c r="M19" s="76"/>
      <c r="N19" s="76"/>
    </row>
    <row r="20" spans="1:14" ht="17.45" customHeight="1">
      <c r="A20" s="28">
        <f>總成績!A20</f>
        <v>0</v>
      </c>
      <c r="B20" s="28">
        <f>總成績!B20</f>
        <v>0</v>
      </c>
      <c r="C20" s="28">
        <f>總成績!C20</f>
        <v>0</v>
      </c>
      <c r="D20" s="28">
        <f>總成績!D20</f>
        <v>0</v>
      </c>
      <c r="E20" s="28">
        <f>總成績!E20</f>
        <v>0</v>
      </c>
      <c r="F20" s="71"/>
      <c r="G20" s="29"/>
      <c r="H20" s="29"/>
      <c r="I20" s="29"/>
      <c r="J20" s="29"/>
      <c r="K20" s="29"/>
      <c r="L20" s="29"/>
      <c r="M20" s="76"/>
      <c r="N20" s="76"/>
    </row>
    <row r="21" spans="1:14" ht="17.45" customHeight="1">
      <c r="A21" s="28">
        <f>總成績!A21</f>
        <v>0</v>
      </c>
      <c r="B21" s="28">
        <f>總成績!B21</f>
        <v>0</v>
      </c>
      <c r="C21" s="28">
        <f>總成績!C21</f>
        <v>0</v>
      </c>
      <c r="D21" s="28">
        <f>總成績!D21</f>
        <v>0</v>
      </c>
      <c r="E21" s="28">
        <f>總成績!E21</f>
        <v>0</v>
      </c>
      <c r="F21" s="71"/>
      <c r="G21" s="29"/>
      <c r="H21" s="29"/>
      <c r="I21" s="29"/>
      <c r="J21" s="29"/>
      <c r="K21" s="29"/>
      <c r="L21" s="29"/>
      <c r="M21" s="76"/>
      <c r="N21" s="76"/>
    </row>
    <row r="22" spans="1:14" ht="17.45" customHeight="1">
      <c r="A22" s="28">
        <f>總成績!A22</f>
        <v>0</v>
      </c>
      <c r="B22" s="28">
        <f>總成績!B22</f>
        <v>0</v>
      </c>
      <c r="C22" s="28">
        <f>總成績!C22</f>
        <v>0</v>
      </c>
      <c r="D22" s="28">
        <f>總成績!D22</f>
        <v>0</v>
      </c>
      <c r="E22" s="28">
        <f>總成績!E22</f>
        <v>0</v>
      </c>
      <c r="F22" s="71"/>
      <c r="G22" s="29"/>
      <c r="H22" s="29"/>
      <c r="I22" s="29"/>
      <c r="J22" s="29"/>
      <c r="K22" s="29"/>
      <c r="L22" s="29"/>
      <c r="M22" s="76"/>
      <c r="N22" s="76"/>
    </row>
    <row r="23" spans="1:14" ht="17.45" customHeight="1">
      <c r="A23" s="28">
        <f>總成績!A23</f>
        <v>0</v>
      </c>
      <c r="B23" s="28">
        <f>總成績!B23</f>
        <v>0</v>
      </c>
      <c r="C23" s="28">
        <f>總成績!C23</f>
        <v>0</v>
      </c>
      <c r="D23" s="28">
        <f>總成績!D23</f>
        <v>0</v>
      </c>
      <c r="E23" s="28">
        <f>總成績!E23</f>
        <v>0</v>
      </c>
      <c r="F23" s="71"/>
      <c r="G23" s="29"/>
      <c r="H23" s="29"/>
      <c r="I23" s="29"/>
      <c r="J23" s="29"/>
      <c r="K23" s="29"/>
      <c r="L23" s="29"/>
      <c r="M23" s="76"/>
      <c r="N23" s="76"/>
    </row>
    <row r="24" spans="1:14" ht="17.45" customHeight="1">
      <c r="A24" s="28">
        <f>總成績!A24</f>
        <v>0</v>
      </c>
      <c r="B24" s="28">
        <f>總成績!B24</f>
        <v>0</v>
      </c>
      <c r="C24" s="28">
        <f>總成績!C24</f>
        <v>0</v>
      </c>
      <c r="D24" s="28">
        <f>總成績!D24</f>
        <v>0</v>
      </c>
      <c r="E24" s="28">
        <f>總成績!E24</f>
        <v>0</v>
      </c>
      <c r="F24" s="71"/>
      <c r="G24" s="29"/>
      <c r="H24" s="29"/>
      <c r="I24" s="29"/>
      <c r="J24" s="29"/>
      <c r="K24" s="29"/>
      <c r="L24" s="29"/>
      <c r="M24" s="76"/>
      <c r="N24" s="76"/>
    </row>
    <row r="25" spans="1:14" ht="17.45" customHeight="1">
      <c r="A25" s="28">
        <f>總成績!A25</f>
        <v>0</v>
      </c>
      <c r="B25" s="28">
        <f>總成績!B25</f>
        <v>0</v>
      </c>
      <c r="C25" s="28">
        <f>總成績!C25</f>
        <v>0</v>
      </c>
      <c r="D25" s="28">
        <f>總成績!D25</f>
        <v>0</v>
      </c>
      <c r="E25" s="28">
        <f>總成績!E25</f>
        <v>0</v>
      </c>
      <c r="F25" s="71"/>
      <c r="G25" s="29"/>
      <c r="H25" s="29"/>
      <c r="I25" s="29"/>
      <c r="J25" s="29"/>
      <c r="K25" s="29"/>
      <c r="L25" s="29"/>
      <c r="M25" s="76"/>
      <c r="N25" s="76"/>
    </row>
    <row r="26" spans="1:14" ht="17.45" customHeight="1">
      <c r="A26" s="28">
        <f>總成績!A26</f>
        <v>0</v>
      </c>
      <c r="B26" s="28">
        <f>總成績!B26</f>
        <v>0</v>
      </c>
      <c r="C26" s="28">
        <f>總成績!C26</f>
        <v>0</v>
      </c>
      <c r="D26" s="28">
        <f>總成績!D26</f>
        <v>0</v>
      </c>
      <c r="E26" s="28">
        <f>總成績!E26</f>
        <v>0</v>
      </c>
      <c r="F26" s="71"/>
      <c r="G26" s="29"/>
      <c r="H26" s="29"/>
      <c r="I26" s="29"/>
      <c r="J26" s="29"/>
      <c r="K26" s="29"/>
      <c r="L26" s="29"/>
      <c r="M26" s="76"/>
      <c r="N26" s="76"/>
    </row>
    <row r="27" spans="1:14" ht="17.45" customHeight="1">
      <c r="A27" s="28">
        <f>總成績!A27</f>
        <v>0</v>
      </c>
      <c r="B27" s="28">
        <f>總成績!B27</f>
        <v>0</v>
      </c>
      <c r="C27" s="28">
        <f>總成績!C27</f>
        <v>0</v>
      </c>
      <c r="D27" s="28">
        <f>總成績!D27</f>
        <v>0</v>
      </c>
      <c r="E27" s="28">
        <f>總成績!E27</f>
        <v>0</v>
      </c>
      <c r="F27" s="71"/>
      <c r="G27" s="29"/>
      <c r="H27" s="29"/>
      <c r="I27" s="29"/>
      <c r="J27" s="29"/>
      <c r="K27" s="29"/>
      <c r="L27" s="29"/>
      <c r="M27" s="76"/>
      <c r="N27" s="76"/>
    </row>
    <row r="28" spans="1:14" ht="17.45" customHeight="1">
      <c r="A28" s="28">
        <f>總成績!A28</f>
        <v>0</v>
      </c>
      <c r="B28" s="28">
        <f>總成績!B28</f>
        <v>0</v>
      </c>
      <c r="C28" s="28">
        <f>總成績!C28</f>
        <v>0</v>
      </c>
      <c r="D28" s="28">
        <f>總成績!D28</f>
        <v>0</v>
      </c>
      <c r="E28" s="28">
        <f>總成績!E28</f>
        <v>0</v>
      </c>
      <c r="F28" s="71"/>
      <c r="G28" s="29"/>
      <c r="H28" s="29"/>
      <c r="I28" s="29"/>
      <c r="J28" s="29"/>
      <c r="K28" s="29"/>
      <c r="L28" s="29"/>
      <c r="M28" s="76"/>
      <c r="N28" s="76"/>
    </row>
    <row r="29" spans="1:14" ht="17.45" customHeight="1">
      <c r="A29" s="28">
        <f>總成績!A29</f>
        <v>0</v>
      </c>
      <c r="B29" s="28">
        <f>總成績!B29</f>
        <v>0</v>
      </c>
      <c r="C29" s="28">
        <f>總成績!C29</f>
        <v>0</v>
      </c>
      <c r="D29" s="28">
        <f>總成績!D29</f>
        <v>0</v>
      </c>
      <c r="E29" s="28">
        <f>總成績!E29</f>
        <v>0</v>
      </c>
      <c r="F29" s="71"/>
      <c r="G29" s="29"/>
      <c r="H29" s="29"/>
      <c r="I29" s="29"/>
      <c r="J29" s="29"/>
      <c r="K29" s="29"/>
      <c r="L29" s="29"/>
      <c r="M29" s="76"/>
      <c r="N29" s="76"/>
    </row>
    <row r="30" spans="1:14" ht="17.45" customHeight="1">
      <c r="A30" s="28">
        <f>總成績!A30</f>
        <v>0</v>
      </c>
      <c r="B30" s="28">
        <f>總成績!B30</f>
        <v>0</v>
      </c>
      <c r="C30" s="28">
        <f>總成績!C30</f>
        <v>0</v>
      </c>
      <c r="D30" s="28">
        <f>總成績!D30</f>
        <v>0</v>
      </c>
      <c r="E30" s="28">
        <f>總成績!E30</f>
        <v>0</v>
      </c>
      <c r="F30" s="71"/>
      <c r="G30" s="29"/>
      <c r="H30" s="29"/>
      <c r="I30" s="29"/>
      <c r="J30" s="29"/>
      <c r="K30" s="29"/>
      <c r="L30" s="29"/>
      <c r="M30" s="76"/>
      <c r="N30" s="76"/>
    </row>
    <row r="31" spans="1:14" ht="17.45" customHeight="1">
      <c r="A31" s="28">
        <f>總成績!A31</f>
        <v>0</v>
      </c>
      <c r="B31" s="28">
        <f>總成績!B31</f>
        <v>0</v>
      </c>
      <c r="C31" s="28">
        <f>總成績!C31</f>
        <v>0</v>
      </c>
      <c r="D31" s="28">
        <f>總成績!D31</f>
        <v>0</v>
      </c>
      <c r="E31" s="28">
        <f>總成績!E31</f>
        <v>0</v>
      </c>
      <c r="F31" s="71"/>
      <c r="G31" s="29"/>
      <c r="H31" s="29"/>
      <c r="I31" s="29"/>
      <c r="J31" s="29"/>
      <c r="K31" s="29"/>
      <c r="L31" s="29"/>
      <c r="M31" s="76"/>
      <c r="N31" s="76"/>
    </row>
    <row r="32" spans="1:14" ht="17.45" customHeight="1">
      <c r="A32" s="28">
        <f>總成績!A32</f>
        <v>0</v>
      </c>
      <c r="B32" s="28">
        <f>總成績!B32</f>
        <v>0</v>
      </c>
      <c r="C32" s="28">
        <f>總成績!C32</f>
        <v>0</v>
      </c>
      <c r="D32" s="28">
        <f>總成績!D32</f>
        <v>0</v>
      </c>
      <c r="E32" s="28">
        <f>總成績!E32</f>
        <v>0</v>
      </c>
      <c r="F32" s="71"/>
      <c r="G32" s="29"/>
      <c r="H32" s="29"/>
      <c r="I32" s="29"/>
      <c r="J32" s="29"/>
      <c r="K32" s="29"/>
      <c r="L32" s="29"/>
      <c r="M32" s="76"/>
      <c r="N32" s="76"/>
    </row>
    <row r="33" spans="1:14" ht="17.45" customHeight="1">
      <c r="A33" s="28">
        <f>總成績!A33</f>
        <v>0</v>
      </c>
      <c r="B33" s="28">
        <f>總成績!B33</f>
        <v>0</v>
      </c>
      <c r="C33" s="28">
        <f>總成績!C33</f>
        <v>0</v>
      </c>
      <c r="D33" s="28">
        <f>總成績!D33</f>
        <v>0</v>
      </c>
      <c r="E33" s="28">
        <f>總成績!E33</f>
        <v>0</v>
      </c>
      <c r="F33" s="71"/>
      <c r="G33" s="29"/>
      <c r="H33" s="29"/>
      <c r="I33" s="29"/>
      <c r="J33" s="29"/>
      <c r="K33" s="29"/>
      <c r="L33" s="29"/>
      <c r="M33" s="76"/>
      <c r="N33" s="76"/>
    </row>
    <row r="34" spans="1:14" ht="17.45" customHeight="1">
      <c r="A34" s="28">
        <f>總成績!A34</f>
        <v>0</v>
      </c>
      <c r="B34" s="28">
        <f>總成績!B34</f>
        <v>0</v>
      </c>
      <c r="C34" s="28">
        <f>總成績!C34</f>
        <v>0</v>
      </c>
      <c r="D34" s="28">
        <f>總成績!D34</f>
        <v>0</v>
      </c>
      <c r="E34" s="28">
        <f>總成績!E34</f>
        <v>0</v>
      </c>
      <c r="F34" s="71"/>
      <c r="G34" s="29"/>
      <c r="H34" s="29"/>
      <c r="I34" s="29"/>
      <c r="J34" s="29"/>
      <c r="K34" s="29"/>
      <c r="L34" s="29"/>
      <c r="M34" s="76"/>
      <c r="N34" s="76"/>
    </row>
    <row r="35" spans="1:14" ht="17.45" customHeight="1">
      <c r="A35" s="28">
        <f>總成績!A35</f>
        <v>0</v>
      </c>
      <c r="B35" s="28">
        <f>總成績!B35</f>
        <v>0</v>
      </c>
      <c r="C35" s="28">
        <f>總成績!C35</f>
        <v>0</v>
      </c>
      <c r="D35" s="28">
        <f>總成績!D35</f>
        <v>0</v>
      </c>
      <c r="E35" s="28">
        <f>總成績!E35</f>
        <v>0</v>
      </c>
      <c r="F35" s="71"/>
      <c r="G35" s="29"/>
      <c r="H35" s="29"/>
      <c r="I35" s="29"/>
      <c r="J35" s="29"/>
      <c r="K35" s="29"/>
      <c r="L35" s="29"/>
      <c r="M35" s="76"/>
      <c r="N35" s="76"/>
    </row>
    <row r="36" spans="1:14" ht="17.45" customHeight="1">
      <c r="A36" s="28">
        <f>總成績!A36</f>
        <v>0</v>
      </c>
      <c r="B36" s="28">
        <f>總成績!B36</f>
        <v>0</v>
      </c>
      <c r="C36" s="28">
        <f>總成績!C36</f>
        <v>0</v>
      </c>
      <c r="D36" s="28">
        <f>總成績!D36</f>
        <v>0</v>
      </c>
      <c r="E36" s="28">
        <f>總成績!E36</f>
        <v>0</v>
      </c>
      <c r="F36" s="71"/>
      <c r="G36" s="29"/>
      <c r="H36" s="29"/>
      <c r="I36" s="29"/>
      <c r="J36" s="29"/>
      <c r="K36" s="29"/>
      <c r="L36" s="29"/>
      <c r="M36" s="76"/>
      <c r="N36" s="76"/>
    </row>
    <row r="37" spans="1:14" ht="17.45" customHeight="1">
      <c r="A37" s="28">
        <f>總成績!A37</f>
        <v>0</v>
      </c>
      <c r="B37" s="28">
        <f>總成績!B37</f>
        <v>0</v>
      </c>
      <c r="C37" s="28">
        <f>總成績!C37</f>
        <v>0</v>
      </c>
      <c r="D37" s="28">
        <f>總成績!D37</f>
        <v>0</v>
      </c>
      <c r="E37" s="28">
        <f>總成績!E37</f>
        <v>0</v>
      </c>
      <c r="F37" s="71"/>
      <c r="G37" s="29"/>
      <c r="H37" s="29"/>
      <c r="I37" s="29"/>
      <c r="J37" s="29"/>
      <c r="K37" s="29"/>
      <c r="L37" s="29"/>
      <c r="M37" s="76"/>
      <c r="N37" s="76"/>
    </row>
    <row r="38" spans="1:14" ht="17.45" customHeight="1">
      <c r="A38" s="28">
        <f>總成績!A38</f>
        <v>0</v>
      </c>
      <c r="B38" s="28">
        <f>總成績!B38</f>
        <v>0</v>
      </c>
      <c r="C38" s="28">
        <f>總成績!C38</f>
        <v>0</v>
      </c>
      <c r="D38" s="28">
        <f>總成績!D38</f>
        <v>0</v>
      </c>
      <c r="E38" s="28">
        <f>總成績!E38</f>
        <v>0</v>
      </c>
      <c r="F38" s="71"/>
      <c r="G38" s="29"/>
      <c r="H38" s="29"/>
      <c r="I38" s="29"/>
      <c r="J38" s="29"/>
      <c r="K38" s="29"/>
      <c r="L38" s="29"/>
      <c r="M38" s="76"/>
      <c r="N38" s="76"/>
    </row>
    <row r="39" spans="1:14" ht="17.45" customHeight="1">
      <c r="A39" s="28">
        <f>總成績!A39</f>
        <v>0</v>
      </c>
      <c r="B39" s="28">
        <f>總成績!B39</f>
        <v>0</v>
      </c>
      <c r="C39" s="28">
        <f>總成績!C39</f>
        <v>0</v>
      </c>
      <c r="D39" s="28">
        <f>總成績!D39</f>
        <v>0</v>
      </c>
      <c r="E39" s="28">
        <f>總成績!E39</f>
        <v>0</v>
      </c>
      <c r="F39" s="71"/>
      <c r="G39" s="29"/>
      <c r="H39" s="29"/>
      <c r="I39" s="29"/>
      <c r="J39" s="29"/>
      <c r="K39" s="29"/>
      <c r="L39" s="29"/>
      <c r="M39" s="76"/>
      <c r="N39" s="76"/>
    </row>
    <row r="40" spans="1:14" ht="17.45" customHeight="1">
      <c r="A40" s="28">
        <f>總成績!A40</f>
        <v>0</v>
      </c>
      <c r="B40" s="28">
        <f>總成績!B40</f>
        <v>0</v>
      </c>
      <c r="C40" s="28">
        <f>總成績!C40</f>
        <v>0</v>
      </c>
      <c r="D40" s="28">
        <f>總成績!D40</f>
        <v>0</v>
      </c>
      <c r="E40" s="28">
        <f>總成績!E40</f>
        <v>0</v>
      </c>
      <c r="F40" s="71"/>
      <c r="G40" s="29"/>
      <c r="H40" s="29"/>
      <c r="I40" s="29"/>
      <c r="J40" s="29"/>
      <c r="K40" s="29"/>
      <c r="L40" s="29"/>
      <c r="M40" s="76"/>
      <c r="N40" s="76"/>
    </row>
    <row r="41" spans="1:14" ht="17.45" customHeight="1">
      <c r="A41" s="28">
        <f>總成績!A41</f>
        <v>0</v>
      </c>
      <c r="B41" s="28">
        <f>總成績!B41</f>
        <v>0</v>
      </c>
      <c r="C41" s="28">
        <f>總成績!C41</f>
        <v>0</v>
      </c>
      <c r="D41" s="28">
        <f>總成績!D41</f>
        <v>0</v>
      </c>
      <c r="E41" s="28">
        <f>總成績!E41</f>
        <v>0</v>
      </c>
      <c r="F41" s="71"/>
      <c r="G41" s="29"/>
      <c r="H41" s="29"/>
      <c r="I41" s="29"/>
      <c r="J41" s="29"/>
      <c r="K41" s="29"/>
      <c r="L41" s="29"/>
      <c r="M41" s="76"/>
      <c r="N41" s="76"/>
    </row>
    <row r="42" spans="1:14" ht="17.45" customHeight="1">
      <c r="A42" s="28">
        <f>總成績!A42</f>
        <v>0</v>
      </c>
      <c r="B42" s="28">
        <f>總成績!B42</f>
        <v>0</v>
      </c>
      <c r="C42" s="28">
        <f>總成績!C42</f>
        <v>0</v>
      </c>
      <c r="D42" s="28">
        <f>總成績!D42</f>
        <v>0</v>
      </c>
      <c r="E42" s="28">
        <f>總成績!E42</f>
        <v>0</v>
      </c>
      <c r="F42" s="71"/>
      <c r="G42" s="29"/>
      <c r="H42" s="29"/>
      <c r="I42" s="29"/>
      <c r="J42" s="29"/>
      <c r="K42" s="29"/>
      <c r="L42" s="29"/>
      <c r="M42" s="76"/>
      <c r="N42" s="76"/>
    </row>
    <row r="43" spans="1:14" ht="17.45" customHeight="1">
      <c r="A43" s="28">
        <f>總成績!A43</f>
        <v>0</v>
      </c>
      <c r="B43" s="28">
        <f>總成績!B43</f>
        <v>0</v>
      </c>
      <c r="C43" s="28">
        <f>總成績!C43</f>
        <v>0</v>
      </c>
      <c r="D43" s="28">
        <f>總成績!D43</f>
        <v>0</v>
      </c>
      <c r="E43" s="28">
        <f>總成績!E43</f>
        <v>0</v>
      </c>
      <c r="F43" s="71"/>
      <c r="G43" s="29"/>
      <c r="H43" s="29"/>
      <c r="I43" s="29"/>
      <c r="J43" s="29"/>
      <c r="K43" s="29"/>
      <c r="L43" s="29"/>
      <c r="M43" s="76"/>
      <c r="N43" s="76"/>
    </row>
    <row r="44" spans="1:14" ht="17.45" customHeight="1">
      <c r="A44" s="28">
        <f>總成績!A44</f>
        <v>0</v>
      </c>
      <c r="B44" s="28">
        <f>總成績!B44</f>
        <v>0</v>
      </c>
      <c r="C44" s="28">
        <f>總成績!C44</f>
        <v>0</v>
      </c>
      <c r="D44" s="28">
        <f>總成績!D44</f>
        <v>0</v>
      </c>
      <c r="E44" s="28">
        <f>總成績!E44</f>
        <v>0</v>
      </c>
      <c r="F44" s="71"/>
      <c r="G44" s="29"/>
      <c r="H44" s="29"/>
      <c r="I44" s="29"/>
      <c r="J44" s="29"/>
      <c r="K44" s="29"/>
      <c r="L44" s="29"/>
      <c r="M44" s="76"/>
      <c r="N44" s="76"/>
    </row>
    <row r="45" spans="1:14" ht="17.45" customHeight="1">
      <c r="A45" s="28">
        <f>總成績!A45</f>
        <v>0</v>
      </c>
      <c r="B45" s="28">
        <f>總成績!B45</f>
        <v>0</v>
      </c>
      <c r="C45" s="28">
        <f>總成績!C45</f>
        <v>0</v>
      </c>
      <c r="D45" s="28">
        <f>總成績!D45</f>
        <v>0</v>
      </c>
      <c r="E45" s="28">
        <f>總成績!E45</f>
        <v>0</v>
      </c>
      <c r="F45" s="71"/>
      <c r="G45" s="29"/>
      <c r="H45" s="29"/>
      <c r="I45" s="29"/>
      <c r="J45" s="29"/>
      <c r="K45" s="29"/>
      <c r="L45" s="29"/>
      <c r="M45" s="76"/>
      <c r="N45" s="76"/>
    </row>
    <row r="46" spans="1:14" ht="17.45" customHeight="1">
      <c r="A46" s="28">
        <f>總成績!A46</f>
        <v>0</v>
      </c>
      <c r="B46" s="28">
        <f>總成績!B46</f>
        <v>0</v>
      </c>
      <c r="C46" s="28">
        <f>總成績!C46</f>
        <v>0</v>
      </c>
      <c r="D46" s="28">
        <f>總成績!D46</f>
        <v>0</v>
      </c>
      <c r="E46" s="28">
        <f>總成績!E46</f>
        <v>0</v>
      </c>
      <c r="F46" s="71"/>
      <c r="G46" s="29"/>
      <c r="H46" s="29"/>
      <c r="I46" s="29"/>
      <c r="J46" s="29"/>
      <c r="K46" s="29"/>
      <c r="L46" s="29"/>
      <c r="M46" s="76"/>
      <c r="N46" s="76"/>
    </row>
    <row r="47" spans="1:14" ht="17.45" customHeight="1">
      <c r="A47" s="28">
        <f>總成績!A47</f>
        <v>0</v>
      </c>
      <c r="B47" s="28">
        <f>總成績!B47</f>
        <v>0</v>
      </c>
      <c r="C47" s="28">
        <f>總成績!C47</f>
        <v>0</v>
      </c>
      <c r="D47" s="28">
        <f>總成績!D47</f>
        <v>0</v>
      </c>
      <c r="E47" s="28">
        <f>總成績!E47</f>
        <v>0</v>
      </c>
      <c r="F47" s="71"/>
      <c r="G47" s="29"/>
      <c r="H47" s="29"/>
      <c r="I47" s="29"/>
      <c r="J47" s="29"/>
      <c r="K47" s="29"/>
      <c r="L47" s="29"/>
      <c r="M47" s="76"/>
      <c r="N47" s="76"/>
    </row>
    <row r="48" spans="1:14" ht="17.45" customHeight="1">
      <c r="A48" s="28">
        <f>總成績!A48</f>
        <v>0</v>
      </c>
      <c r="B48" s="28">
        <f>總成績!B48</f>
        <v>0</v>
      </c>
      <c r="C48" s="28">
        <f>總成績!C48</f>
        <v>0</v>
      </c>
      <c r="D48" s="28">
        <f>總成績!D48</f>
        <v>0</v>
      </c>
      <c r="E48" s="28">
        <f>總成績!E48</f>
        <v>0</v>
      </c>
      <c r="F48" s="71"/>
      <c r="G48" s="29"/>
      <c r="H48" s="29"/>
      <c r="I48" s="29"/>
      <c r="J48" s="29"/>
      <c r="K48" s="29"/>
      <c r="L48" s="29"/>
      <c r="M48" s="76"/>
      <c r="N48" s="76"/>
    </row>
    <row r="49" spans="1:14" ht="17.45" customHeight="1">
      <c r="A49" s="28">
        <f>總成績!A49</f>
        <v>0</v>
      </c>
      <c r="B49" s="28">
        <f>總成績!B49</f>
        <v>0</v>
      </c>
      <c r="C49" s="28">
        <f>總成績!C49</f>
        <v>0</v>
      </c>
      <c r="D49" s="28">
        <f>總成績!D49</f>
        <v>0</v>
      </c>
      <c r="E49" s="28">
        <f>總成績!E49</f>
        <v>0</v>
      </c>
      <c r="F49" s="71"/>
      <c r="G49" s="29"/>
      <c r="H49" s="29"/>
      <c r="I49" s="29"/>
      <c r="J49" s="29"/>
      <c r="K49" s="29"/>
      <c r="L49" s="29"/>
      <c r="M49" s="76"/>
      <c r="N49" s="76"/>
    </row>
    <row r="50" spans="1:14" ht="17.45" customHeight="1">
      <c r="A50" s="28">
        <f>總成績!A50</f>
        <v>0</v>
      </c>
      <c r="B50" s="28">
        <f>總成績!B50</f>
        <v>0</v>
      </c>
      <c r="C50" s="28">
        <f>總成績!C50</f>
        <v>0</v>
      </c>
      <c r="D50" s="28">
        <f>總成績!D50</f>
        <v>0</v>
      </c>
      <c r="E50" s="28">
        <f>總成績!E50</f>
        <v>0</v>
      </c>
      <c r="F50" s="71"/>
      <c r="G50" s="29"/>
      <c r="H50" s="29"/>
      <c r="I50" s="29"/>
      <c r="J50" s="29"/>
      <c r="K50" s="29"/>
      <c r="L50" s="29"/>
      <c r="M50" s="76"/>
      <c r="N50" s="76"/>
    </row>
    <row r="51" spans="1:14" ht="17.45" customHeight="1">
      <c r="A51" s="28">
        <f>總成績!A51</f>
        <v>0</v>
      </c>
      <c r="B51" s="28">
        <f>總成績!B51</f>
        <v>0</v>
      </c>
      <c r="C51" s="28">
        <f>總成績!C51</f>
        <v>0</v>
      </c>
      <c r="D51" s="28">
        <f>總成績!D51</f>
        <v>0</v>
      </c>
      <c r="E51" s="28">
        <f>總成績!E51</f>
        <v>0</v>
      </c>
      <c r="F51" s="71"/>
      <c r="G51" s="29"/>
      <c r="H51" s="29"/>
      <c r="I51" s="29"/>
      <c r="J51" s="29"/>
      <c r="K51" s="29"/>
      <c r="L51" s="29"/>
      <c r="M51" s="76"/>
      <c r="N51" s="76"/>
    </row>
    <row r="52" spans="1:14" ht="17.45" customHeight="1">
      <c r="A52" s="28">
        <f>總成績!A52</f>
        <v>0</v>
      </c>
      <c r="B52" s="28">
        <f>總成績!B52</f>
        <v>0</v>
      </c>
      <c r="C52" s="28">
        <f>總成績!C52</f>
        <v>0</v>
      </c>
      <c r="D52" s="28">
        <f>總成績!D52</f>
        <v>0</v>
      </c>
      <c r="E52" s="28">
        <f>總成績!E52</f>
        <v>0</v>
      </c>
      <c r="F52" s="71"/>
      <c r="G52" s="29"/>
      <c r="H52" s="29"/>
      <c r="I52" s="29"/>
      <c r="J52" s="29"/>
      <c r="K52" s="29"/>
      <c r="L52" s="29"/>
      <c r="M52" s="76"/>
      <c r="N52" s="76"/>
    </row>
    <row r="53" spans="1:14" ht="17.45" customHeight="1">
      <c r="A53" s="28">
        <f>總成績!A53</f>
        <v>0</v>
      </c>
      <c r="B53" s="28">
        <f>總成績!B53</f>
        <v>0</v>
      </c>
      <c r="C53" s="28">
        <f>總成績!C53</f>
        <v>0</v>
      </c>
      <c r="D53" s="28">
        <f>總成績!D53</f>
        <v>0</v>
      </c>
      <c r="E53" s="28">
        <f>總成績!E53</f>
        <v>0</v>
      </c>
      <c r="F53" s="71"/>
      <c r="G53" s="29"/>
      <c r="H53" s="29"/>
      <c r="I53" s="29"/>
      <c r="J53" s="29"/>
      <c r="K53" s="29"/>
      <c r="L53" s="29"/>
      <c r="M53" s="76"/>
      <c r="N53" s="76"/>
    </row>
    <row r="54" spans="1:14">
      <c r="A54" s="28">
        <f>總成績!A54</f>
        <v>0</v>
      </c>
      <c r="B54" s="28">
        <f>總成績!B54</f>
        <v>0</v>
      </c>
      <c r="C54" s="28">
        <f>總成績!C54</f>
        <v>0</v>
      </c>
      <c r="D54" s="28">
        <f>總成績!D54</f>
        <v>0</v>
      </c>
      <c r="E54" s="28">
        <f>總成績!E54</f>
        <v>0</v>
      </c>
      <c r="F54" s="71"/>
      <c r="G54" s="29"/>
      <c r="H54" s="29"/>
      <c r="I54" s="29"/>
      <c r="J54" s="29"/>
      <c r="K54" s="29"/>
      <c r="L54" s="29"/>
      <c r="M54" s="77"/>
      <c r="N54" s="77"/>
    </row>
    <row r="55" spans="1:14">
      <c r="A55" s="28">
        <f>總成績!A55</f>
        <v>0</v>
      </c>
      <c r="B55" s="28">
        <f>總成績!B55</f>
        <v>0</v>
      </c>
      <c r="C55" s="28">
        <f>總成績!C55</f>
        <v>0</v>
      </c>
      <c r="D55" s="28">
        <f>總成績!D55</f>
        <v>0</v>
      </c>
      <c r="E55" s="28">
        <f>總成績!E55</f>
        <v>0</v>
      </c>
      <c r="F55" s="71"/>
      <c r="G55" s="29"/>
      <c r="H55" s="29"/>
      <c r="I55" s="29"/>
      <c r="J55" s="29"/>
      <c r="K55" s="29"/>
      <c r="L55" s="29"/>
      <c r="M55" s="77"/>
      <c r="N55" s="77"/>
    </row>
    <row r="56" spans="1:14">
      <c r="A56" s="28">
        <f>總成績!A56</f>
        <v>0</v>
      </c>
      <c r="B56" s="28">
        <f>總成績!B56</f>
        <v>0</v>
      </c>
      <c r="C56" s="28">
        <f>總成績!C56</f>
        <v>0</v>
      </c>
      <c r="D56" s="28">
        <f>總成績!D56</f>
        <v>0</v>
      </c>
      <c r="E56" s="28">
        <f>總成績!E56</f>
        <v>0</v>
      </c>
      <c r="F56" s="71"/>
      <c r="G56" s="29"/>
      <c r="H56" s="29"/>
      <c r="I56" s="29"/>
      <c r="J56" s="29"/>
      <c r="K56" s="29"/>
      <c r="L56" s="29"/>
      <c r="M56" s="77"/>
      <c r="N56" s="77"/>
    </row>
    <row r="57" spans="1:14">
      <c r="A57" s="28">
        <f>總成績!A57</f>
        <v>0</v>
      </c>
      <c r="B57" s="28">
        <f>總成績!B57</f>
        <v>0</v>
      </c>
      <c r="C57" s="28">
        <f>總成績!C57</f>
        <v>0</v>
      </c>
      <c r="D57" s="28">
        <f>總成績!D57</f>
        <v>0</v>
      </c>
      <c r="E57" s="28">
        <f>總成績!E57</f>
        <v>0</v>
      </c>
      <c r="F57" s="71"/>
      <c r="G57" s="29"/>
      <c r="H57" s="29"/>
      <c r="I57" s="29"/>
      <c r="J57" s="29"/>
      <c r="K57" s="29"/>
      <c r="L57" s="29"/>
      <c r="M57" s="77"/>
      <c r="N57" s="77"/>
    </row>
    <row r="58" spans="1:14">
      <c r="A58" s="28">
        <f>總成績!A58</f>
        <v>0</v>
      </c>
      <c r="B58" s="28">
        <f>總成績!B58</f>
        <v>0</v>
      </c>
      <c r="C58" s="28">
        <f>總成績!C58</f>
        <v>0</v>
      </c>
      <c r="D58" s="28">
        <f>總成績!D58</f>
        <v>0</v>
      </c>
      <c r="E58" s="28">
        <f>總成績!E58</f>
        <v>0</v>
      </c>
      <c r="F58" s="71"/>
      <c r="G58" s="29"/>
      <c r="H58" s="29"/>
      <c r="I58" s="29"/>
      <c r="J58" s="29"/>
      <c r="K58" s="29"/>
      <c r="L58" s="29"/>
      <c r="M58" s="77"/>
      <c r="N58" s="77"/>
    </row>
    <row r="59" spans="1:14">
      <c r="A59" s="28">
        <f>總成績!A59</f>
        <v>0</v>
      </c>
      <c r="B59" s="28">
        <f>總成績!B59</f>
        <v>0</v>
      </c>
      <c r="C59" s="28">
        <f>總成績!C59</f>
        <v>0</v>
      </c>
      <c r="D59" s="28">
        <f>總成績!D59</f>
        <v>0</v>
      </c>
      <c r="E59" s="28">
        <f>總成績!E59</f>
        <v>0</v>
      </c>
      <c r="F59" s="71"/>
      <c r="G59" s="29"/>
      <c r="H59" s="29"/>
      <c r="I59" s="29"/>
      <c r="J59" s="29"/>
      <c r="K59" s="29"/>
      <c r="L59" s="29"/>
      <c r="M59" s="77"/>
      <c r="N59" s="77"/>
    </row>
    <row r="60" spans="1:14">
      <c r="A60" s="28">
        <f>總成績!A60</f>
        <v>0</v>
      </c>
      <c r="B60" s="28">
        <f>總成績!B60</f>
        <v>0</v>
      </c>
      <c r="C60" s="28">
        <f>總成績!C60</f>
        <v>0</v>
      </c>
      <c r="D60" s="28">
        <f>總成績!D60</f>
        <v>0</v>
      </c>
      <c r="E60" s="28">
        <f>總成績!E60</f>
        <v>0</v>
      </c>
      <c r="F60" s="71"/>
      <c r="G60" s="29"/>
      <c r="H60" s="29"/>
      <c r="I60" s="29"/>
      <c r="J60" s="29"/>
      <c r="K60" s="29"/>
      <c r="L60" s="29"/>
      <c r="M60" s="77"/>
      <c r="N60" s="77"/>
    </row>
    <row r="61" spans="1:14">
      <c r="A61" s="28">
        <f>總成績!A61</f>
        <v>0</v>
      </c>
      <c r="B61" s="28">
        <f>總成績!B61</f>
        <v>0</v>
      </c>
      <c r="C61" s="28">
        <f>總成績!C61</f>
        <v>0</v>
      </c>
      <c r="D61" s="28">
        <f>總成績!D61</f>
        <v>0</v>
      </c>
      <c r="E61" s="28">
        <f>總成績!E61</f>
        <v>0</v>
      </c>
      <c r="F61" s="71"/>
      <c r="G61" s="29"/>
      <c r="H61" s="29"/>
      <c r="I61" s="29"/>
      <c r="J61" s="29"/>
      <c r="K61" s="29"/>
      <c r="L61" s="29"/>
      <c r="M61" s="77"/>
      <c r="N61" s="77"/>
    </row>
    <row r="62" spans="1:14">
      <c r="A62" s="28">
        <f>總成績!A62</f>
        <v>0</v>
      </c>
      <c r="B62" s="28">
        <f>總成績!B62</f>
        <v>0</v>
      </c>
      <c r="C62" s="28">
        <f>總成績!C62</f>
        <v>0</v>
      </c>
      <c r="D62" s="28">
        <f>總成績!D62</f>
        <v>0</v>
      </c>
      <c r="E62" s="28">
        <f>總成績!E62</f>
        <v>0</v>
      </c>
      <c r="F62" s="71"/>
      <c r="G62" s="29"/>
      <c r="H62" s="29"/>
      <c r="I62" s="29"/>
      <c r="J62" s="29"/>
      <c r="K62" s="29"/>
      <c r="L62" s="29"/>
      <c r="M62" s="77"/>
      <c r="N62" s="77"/>
    </row>
    <row r="63" spans="1:14">
      <c r="A63" s="28">
        <f>總成績!A63</f>
        <v>0</v>
      </c>
      <c r="B63" s="28">
        <f>總成績!B63</f>
        <v>0</v>
      </c>
      <c r="C63" s="28">
        <f>總成績!C63</f>
        <v>0</v>
      </c>
      <c r="D63" s="28">
        <f>總成績!D63</f>
        <v>0</v>
      </c>
      <c r="E63" s="28">
        <f>總成績!E63</f>
        <v>0</v>
      </c>
      <c r="F63" s="71"/>
      <c r="G63" s="29"/>
      <c r="H63" s="29"/>
      <c r="I63" s="29"/>
      <c r="J63" s="29"/>
      <c r="K63" s="29"/>
      <c r="L63" s="29"/>
      <c r="M63" s="77"/>
      <c r="N63" s="77"/>
    </row>
    <row r="64" spans="1:14">
      <c r="A64" s="28">
        <f>總成績!A64</f>
        <v>0</v>
      </c>
      <c r="B64" s="28">
        <f>總成績!B64</f>
        <v>0</v>
      </c>
      <c r="C64" s="28">
        <f>總成績!C64</f>
        <v>0</v>
      </c>
      <c r="D64" s="28">
        <f>總成績!D64</f>
        <v>0</v>
      </c>
      <c r="E64" s="28">
        <f>總成績!E64</f>
        <v>0</v>
      </c>
      <c r="F64" s="71"/>
      <c r="G64" s="29"/>
      <c r="H64" s="29"/>
      <c r="I64" s="29"/>
      <c r="J64" s="29"/>
      <c r="K64" s="29"/>
      <c r="L64" s="29"/>
      <c r="M64" s="77"/>
      <c r="N64" s="77"/>
    </row>
    <row r="65" spans="1:14">
      <c r="A65" s="28">
        <f>總成績!A65</f>
        <v>0</v>
      </c>
      <c r="B65" s="28">
        <f>總成績!B65</f>
        <v>0</v>
      </c>
      <c r="C65" s="28">
        <f>總成績!C65</f>
        <v>0</v>
      </c>
      <c r="D65" s="28">
        <f>總成績!D65</f>
        <v>0</v>
      </c>
      <c r="E65" s="28">
        <f>總成績!E65</f>
        <v>0</v>
      </c>
      <c r="F65" s="71"/>
      <c r="G65" s="29"/>
      <c r="H65" s="29"/>
      <c r="I65" s="29"/>
      <c r="J65" s="29"/>
      <c r="K65" s="29"/>
      <c r="L65" s="29"/>
      <c r="M65" s="77"/>
      <c r="N65" s="77"/>
    </row>
    <row r="66" spans="1:14">
      <c r="A66" s="28">
        <f>總成績!A66</f>
        <v>0</v>
      </c>
      <c r="B66" s="28">
        <f>總成績!B66</f>
        <v>0</v>
      </c>
      <c r="C66" s="28">
        <f>總成績!C66</f>
        <v>0</v>
      </c>
      <c r="D66" s="28">
        <f>總成績!D66</f>
        <v>0</v>
      </c>
      <c r="E66" s="28">
        <f>總成績!E66</f>
        <v>0</v>
      </c>
      <c r="F66" s="71"/>
      <c r="G66" s="29"/>
      <c r="H66" s="29"/>
      <c r="I66" s="29"/>
      <c r="J66" s="29"/>
      <c r="K66" s="29"/>
      <c r="L66" s="29"/>
      <c r="M66" s="77"/>
      <c r="N66" s="77"/>
    </row>
    <row r="67" spans="1:14">
      <c r="A67" s="28">
        <f>總成績!A67</f>
        <v>0</v>
      </c>
      <c r="B67" s="28">
        <f>總成績!B67</f>
        <v>0</v>
      </c>
      <c r="C67" s="28">
        <f>總成績!C67</f>
        <v>0</v>
      </c>
      <c r="D67" s="28">
        <f>總成績!D67</f>
        <v>0</v>
      </c>
      <c r="E67" s="28">
        <f>總成績!E67</f>
        <v>0</v>
      </c>
      <c r="F67" s="71"/>
      <c r="G67" s="29"/>
      <c r="H67" s="29"/>
      <c r="I67" s="29"/>
      <c r="J67" s="29"/>
      <c r="K67" s="29"/>
      <c r="L67" s="29"/>
      <c r="M67" s="77"/>
      <c r="N67" s="77"/>
    </row>
    <row r="68" spans="1:14">
      <c r="A68" s="28">
        <f>總成績!A68</f>
        <v>0</v>
      </c>
      <c r="B68" s="28">
        <f>總成績!B68</f>
        <v>0</v>
      </c>
      <c r="C68" s="28">
        <f>總成績!C68</f>
        <v>0</v>
      </c>
      <c r="D68" s="28">
        <f>總成績!D68</f>
        <v>0</v>
      </c>
      <c r="E68" s="28">
        <f>總成績!E68</f>
        <v>0</v>
      </c>
      <c r="F68" s="71"/>
      <c r="G68" s="72"/>
      <c r="H68" s="71"/>
      <c r="I68" s="71"/>
      <c r="J68" s="71"/>
      <c r="K68" s="71"/>
      <c r="L68" s="71"/>
      <c r="M68" s="77"/>
      <c r="N68" s="77"/>
    </row>
    <row r="69" spans="1:14">
      <c r="A69" s="28">
        <f>總成績!A69</f>
        <v>0</v>
      </c>
      <c r="B69" s="28">
        <f>總成績!B69</f>
        <v>0</v>
      </c>
      <c r="C69" s="28">
        <f>總成績!C69</f>
        <v>0</v>
      </c>
      <c r="D69" s="28">
        <f>總成績!D69</f>
        <v>0</v>
      </c>
      <c r="E69" s="28">
        <f>總成績!E69</f>
        <v>0</v>
      </c>
      <c r="F69" s="71"/>
      <c r="G69" s="72"/>
      <c r="H69" s="71"/>
      <c r="I69" s="71"/>
      <c r="J69" s="71"/>
      <c r="K69" s="71"/>
      <c r="L69" s="71"/>
      <c r="M69" s="77"/>
      <c r="N69" s="77"/>
    </row>
    <row r="70" spans="1:14">
      <c r="A70" s="28">
        <f>總成績!A70</f>
        <v>0</v>
      </c>
      <c r="B70" s="28">
        <f>總成績!B70</f>
        <v>0</v>
      </c>
      <c r="C70" s="28">
        <f>總成績!C70</f>
        <v>0</v>
      </c>
      <c r="D70" s="28">
        <f>總成績!D70</f>
        <v>0</v>
      </c>
      <c r="E70" s="28">
        <f>總成績!E70</f>
        <v>0</v>
      </c>
      <c r="F70" s="71"/>
      <c r="G70" s="72"/>
      <c r="H70" s="71"/>
      <c r="I70" s="71"/>
      <c r="J70" s="71"/>
      <c r="K70" s="71"/>
      <c r="L70" s="71"/>
      <c r="M70" s="77"/>
      <c r="N70" s="77"/>
    </row>
    <row r="71" spans="1:14">
      <c r="A71" s="28">
        <f>總成績!A71</f>
        <v>0</v>
      </c>
      <c r="B71" s="28">
        <f>總成績!B71</f>
        <v>0</v>
      </c>
      <c r="C71" s="28">
        <f>總成績!C71</f>
        <v>0</v>
      </c>
      <c r="D71" s="28">
        <f>總成績!D71</f>
        <v>0</v>
      </c>
      <c r="E71" s="28">
        <f>總成績!E71</f>
        <v>0</v>
      </c>
      <c r="F71" s="71"/>
      <c r="G71" s="72"/>
      <c r="H71" s="71"/>
      <c r="I71" s="71"/>
      <c r="J71" s="71"/>
      <c r="K71" s="71"/>
      <c r="L71" s="71"/>
      <c r="M71" s="77"/>
      <c r="N71" s="77"/>
    </row>
    <row r="72" spans="1:14">
      <c r="A72" s="28">
        <f>總成績!A72</f>
        <v>0</v>
      </c>
      <c r="B72" s="28">
        <f>總成績!B72</f>
        <v>0</v>
      </c>
      <c r="C72" s="28">
        <f>總成績!C72</f>
        <v>0</v>
      </c>
      <c r="D72" s="28">
        <f>總成績!D72</f>
        <v>0</v>
      </c>
      <c r="E72" s="28">
        <f>總成績!E72</f>
        <v>0</v>
      </c>
      <c r="F72" s="71"/>
      <c r="G72" s="72"/>
      <c r="H72" s="71"/>
      <c r="I72" s="71"/>
      <c r="J72" s="71"/>
      <c r="K72" s="71"/>
      <c r="L72" s="71"/>
      <c r="M72" s="77"/>
      <c r="N72" s="77"/>
    </row>
    <row r="73" spans="1:14">
      <c r="A73" s="28">
        <f>總成績!A73</f>
        <v>0</v>
      </c>
      <c r="B73" s="28">
        <f>總成績!B73</f>
        <v>0</v>
      </c>
      <c r="C73" s="28">
        <f>總成績!C73</f>
        <v>0</v>
      </c>
      <c r="D73" s="28">
        <f>總成績!D73</f>
        <v>0</v>
      </c>
      <c r="E73" s="28">
        <f>總成績!E73</f>
        <v>0</v>
      </c>
      <c r="F73" s="71"/>
      <c r="G73" s="72"/>
      <c r="H73" s="71"/>
      <c r="I73" s="71"/>
      <c r="J73" s="71"/>
      <c r="K73" s="71"/>
      <c r="L73" s="71"/>
      <c r="M73" s="77"/>
      <c r="N73" s="77"/>
    </row>
    <row r="74" spans="1:14">
      <c r="A74" s="28">
        <f>總成績!A74</f>
        <v>0</v>
      </c>
      <c r="B74" s="28">
        <f>總成績!B74</f>
        <v>0</v>
      </c>
      <c r="C74" s="28">
        <f>總成績!C74</f>
        <v>0</v>
      </c>
      <c r="D74" s="28">
        <f>總成績!D74</f>
        <v>0</v>
      </c>
      <c r="E74" s="28">
        <f>總成績!E74</f>
        <v>0</v>
      </c>
      <c r="F74" s="71"/>
      <c r="G74" s="72"/>
      <c r="H74" s="71"/>
      <c r="I74" s="71"/>
      <c r="J74" s="71"/>
      <c r="K74" s="71"/>
      <c r="L74" s="71"/>
      <c r="M74" s="77"/>
      <c r="N74" s="77"/>
    </row>
    <row r="75" spans="1:14">
      <c r="A75" s="28">
        <f>總成績!A75</f>
        <v>0</v>
      </c>
      <c r="B75" s="28">
        <f>總成績!B75</f>
        <v>0</v>
      </c>
      <c r="C75" s="28">
        <f>總成績!C75</f>
        <v>0</v>
      </c>
      <c r="D75" s="28">
        <f>總成績!D75</f>
        <v>0</v>
      </c>
      <c r="E75" s="28">
        <f>總成績!E75</f>
        <v>0</v>
      </c>
      <c r="F75" s="71"/>
      <c r="G75" s="72"/>
      <c r="H75" s="71"/>
      <c r="I75" s="71"/>
      <c r="J75" s="71"/>
      <c r="K75" s="71"/>
      <c r="L75" s="71"/>
      <c r="M75" s="77"/>
      <c r="N75" s="77"/>
    </row>
    <row r="76" spans="1:14">
      <c r="A76" s="28">
        <f>總成績!A76</f>
        <v>0</v>
      </c>
      <c r="B76" s="28">
        <f>總成績!B76</f>
        <v>0</v>
      </c>
      <c r="C76" s="28">
        <f>總成績!C76</f>
        <v>0</v>
      </c>
      <c r="D76" s="28">
        <f>總成績!D76</f>
        <v>0</v>
      </c>
      <c r="E76" s="28">
        <f>總成績!E76</f>
        <v>0</v>
      </c>
      <c r="F76" s="71"/>
      <c r="G76" s="72"/>
      <c r="H76" s="71"/>
      <c r="I76" s="71"/>
      <c r="J76" s="71"/>
      <c r="K76" s="71"/>
      <c r="L76" s="71"/>
      <c r="M76" s="77"/>
      <c r="N76" s="77"/>
    </row>
    <row r="77" spans="1:14">
      <c r="A77" s="28">
        <f>總成績!A77</f>
        <v>0</v>
      </c>
      <c r="B77" s="28">
        <f>總成績!B77</f>
        <v>0</v>
      </c>
      <c r="C77" s="28">
        <f>總成績!C77</f>
        <v>0</v>
      </c>
      <c r="D77" s="28">
        <f>總成績!D77</f>
        <v>0</v>
      </c>
      <c r="E77" s="28">
        <f>總成績!E77</f>
        <v>0</v>
      </c>
      <c r="F77" s="71"/>
      <c r="G77" s="72"/>
      <c r="H77" s="71"/>
      <c r="I77" s="71"/>
      <c r="J77" s="71"/>
      <c r="K77" s="71"/>
      <c r="L77" s="71"/>
      <c r="M77" s="77"/>
      <c r="N77" s="77"/>
    </row>
    <row r="78" spans="1:14">
      <c r="A78" s="28">
        <f>總成績!A78</f>
        <v>0</v>
      </c>
      <c r="B78" s="28">
        <f>總成績!B78</f>
        <v>0</v>
      </c>
      <c r="C78" s="28">
        <f>總成績!C78</f>
        <v>0</v>
      </c>
      <c r="D78" s="28">
        <f>總成績!D78</f>
        <v>0</v>
      </c>
      <c r="E78" s="28">
        <f>總成績!E78</f>
        <v>0</v>
      </c>
      <c r="F78" s="71"/>
      <c r="G78" s="72"/>
      <c r="H78" s="71"/>
      <c r="I78" s="71"/>
      <c r="J78" s="71"/>
      <c r="K78" s="71"/>
      <c r="L78" s="71"/>
      <c r="M78" s="77"/>
      <c r="N78" s="77"/>
    </row>
    <row r="79" spans="1:14">
      <c r="A79" s="28">
        <f>總成績!A79</f>
        <v>0</v>
      </c>
      <c r="B79" s="28">
        <f>總成績!B79</f>
        <v>0</v>
      </c>
      <c r="C79" s="28">
        <f>總成績!C79</f>
        <v>0</v>
      </c>
      <c r="D79" s="28">
        <f>總成績!D79</f>
        <v>0</v>
      </c>
      <c r="E79" s="28">
        <f>總成績!E79</f>
        <v>0</v>
      </c>
      <c r="F79" s="71"/>
      <c r="G79" s="72"/>
      <c r="H79" s="71"/>
      <c r="I79" s="71"/>
      <c r="J79" s="71"/>
      <c r="K79" s="71"/>
      <c r="L79" s="71"/>
      <c r="M79" s="77"/>
      <c r="N79" s="77"/>
    </row>
    <row r="80" spans="1:14">
      <c r="A80" s="28">
        <f>總成績!A80</f>
        <v>0</v>
      </c>
      <c r="B80" s="28">
        <f>總成績!B80</f>
        <v>0</v>
      </c>
      <c r="C80" s="28">
        <f>總成績!C80</f>
        <v>0</v>
      </c>
      <c r="D80" s="28">
        <f>總成績!D80</f>
        <v>0</v>
      </c>
      <c r="E80" s="28">
        <f>總成績!E80</f>
        <v>0</v>
      </c>
      <c r="F80" s="71"/>
      <c r="G80" s="72"/>
      <c r="H80" s="71"/>
      <c r="I80" s="71"/>
      <c r="J80" s="71"/>
      <c r="K80" s="71"/>
      <c r="L80" s="71"/>
      <c r="M80" s="77"/>
      <c r="N80" s="77"/>
    </row>
    <row r="81" spans="1:14">
      <c r="A81" s="28">
        <f>總成績!A81</f>
        <v>0</v>
      </c>
      <c r="B81" s="28">
        <f>總成績!B81</f>
        <v>0</v>
      </c>
      <c r="C81" s="28">
        <f>總成績!C81</f>
        <v>0</v>
      </c>
      <c r="D81" s="28">
        <f>總成績!D81</f>
        <v>0</v>
      </c>
      <c r="E81" s="28">
        <f>總成績!E81</f>
        <v>0</v>
      </c>
      <c r="F81" s="71"/>
      <c r="G81" s="72"/>
      <c r="H81" s="71"/>
      <c r="I81" s="71"/>
      <c r="J81" s="71"/>
      <c r="K81" s="71"/>
      <c r="L81" s="71"/>
      <c r="M81" s="77"/>
      <c r="N81" s="77"/>
    </row>
    <row r="82" spans="1:14">
      <c r="A82" s="28">
        <f>總成績!A82</f>
        <v>0</v>
      </c>
      <c r="B82" s="28">
        <f>總成績!B82</f>
        <v>0</v>
      </c>
      <c r="C82" s="28">
        <f>總成績!C82</f>
        <v>0</v>
      </c>
      <c r="D82" s="28">
        <f>總成績!D82</f>
        <v>0</v>
      </c>
      <c r="E82" s="28">
        <f>總成績!E82</f>
        <v>0</v>
      </c>
      <c r="F82" s="71"/>
      <c r="G82" s="72"/>
      <c r="H82" s="71"/>
      <c r="I82" s="71"/>
      <c r="J82" s="71"/>
      <c r="K82" s="71"/>
      <c r="L82" s="71"/>
      <c r="M82" s="77"/>
      <c r="N82" s="77"/>
    </row>
    <row r="83" spans="1:14">
      <c r="A83" s="28">
        <f>總成績!A83</f>
        <v>0</v>
      </c>
      <c r="B83" s="28">
        <f>總成績!B83</f>
        <v>0</v>
      </c>
      <c r="C83" s="28">
        <f>總成績!C83</f>
        <v>0</v>
      </c>
      <c r="D83" s="28">
        <f>總成績!D83</f>
        <v>0</v>
      </c>
      <c r="E83" s="28">
        <f>總成績!E83</f>
        <v>0</v>
      </c>
      <c r="F83" s="71"/>
      <c r="G83" s="72"/>
      <c r="H83" s="71"/>
      <c r="I83" s="71"/>
      <c r="J83" s="71"/>
      <c r="K83" s="71"/>
      <c r="L83" s="71"/>
      <c r="M83" s="77"/>
      <c r="N83" s="77"/>
    </row>
    <row r="84" spans="1:14">
      <c r="A84" s="28">
        <f>總成績!A84</f>
        <v>0</v>
      </c>
      <c r="B84" s="28">
        <f>總成績!B84</f>
        <v>0</v>
      </c>
      <c r="C84" s="28">
        <f>總成績!C84</f>
        <v>0</v>
      </c>
      <c r="D84" s="28">
        <f>總成績!D84</f>
        <v>0</v>
      </c>
      <c r="E84" s="28">
        <f>總成績!E84</f>
        <v>0</v>
      </c>
      <c r="F84" s="71"/>
      <c r="G84" s="72"/>
      <c r="H84" s="71"/>
      <c r="I84" s="71"/>
      <c r="J84" s="71"/>
      <c r="K84" s="71"/>
      <c r="L84" s="71"/>
      <c r="M84" s="77"/>
      <c r="N84" s="77"/>
    </row>
    <row r="85" spans="1:14">
      <c r="A85" s="28">
        <f>總成績!A85</f>
        <v>0</v>
      </c>
      <c r="B85" s="28">
        <f>總成績!B85</f>
        <v>0</v>
      </c>
      <c r="C85" s="28">
        <f>總成績!C85</f>
        <v>0</v>
      </c>
      <c r="D85" s="28">
        <f>總成績!D85</f>
        <v>0</v>
      </c>
      <c r="E85" s="28">
        <f>總成績!E85</f>
        <v>0</v>
      </c>
      <c r="F85" s="71"/>
      <c r="G85" s="72"/>
      <c r="H85" s="71"/>
      <c r="I85" s="71"/>
      <c r="J85" s="71"/>
      <c r="K85" s="71"/>
      <c r="L85" s="71"/>
      <c r="M85" s="77"/>
      <c r="N85" s="77"/>
    </row>
    <row r="86" spans="1:14">
      <c r="A86" s="28">
        <f>總成績!A86</f>
        <v>0</v>
      </c>
      <c r="B86" s="28">
        <f>總成績!B86</f>
        <v>0</v>
      </c>
      <c r="C86" s="28">
        <f>總成績!C86</f>
        <v>0</v>
      </c>
      <c r="D86" s="28">
        <f>總成績!D86</f>
        <v>0</v>
      </c>
      <c r="E86" s="28">
        <f>總成績!E86</f>
        <v>0</v>
      </c>
      <c r="F86" s="71"/>
      <c r="G86" s="72"/>
      <c r="H86" s="71"/>
      <c r="I86" s="71"/>
      <c r="J86" s="71"/>
      <c r="K86" s="71"/>
      <c r="L86" s="71"/>
      <c r="M86" s="77"/>
      <c r="N86" s="77"/>
    </row>
    <row r="87" spans="1:14">
      <c r="A87" s="28">
        <f>總成績!A87</f>
        <v>0</v>
      </c>
      <c r="B87" s="28">
        <f>總成績!B87</f>
        <v>0</v>
      </c>
      <c r="C87" s="28">
        <f>總成績!C87</f>
        <v>0</v>
      </c>
      <c r="D87" s="28">
        <f>總成績!D87</f>
        <v>0</v>
      </c>
      <c r="E87" s="28">
        <f>總成績!E87</f>
        <v>0</v>
      </c>
      <c r="F87" s="71"/>
      <c r="G87" s="72"/>
      <c r="H87" s="71"/>
      <c r="I87" s="71"/>
      <c r="J87" s="71"/>
      <c r="K87" s="71"/>
      <c r="L87" s="71"/>
      <c r="M87" s="77"/>
      <c r="N87" s="77"/>
    </row>
    <row r="88" spans="1:14">
      <c r="A88" s="28">
        <f>總成績!A88</f>
        <v>0</v>
      </c>
      <c r="B88" s="28">
        <f>總成績!B88</f>
        <v>0</v>
      </c>
      <c r="C88" s="28">
        <f>總成績!C88</f>
        <v>0</v>
      </c>
      <c r="D88" s="28">
        <f>總成績!D88</f>
        <v>0</v>
      </c>
      <c r="E88" s="28">
        <f>總成績!E88</f>
        <v>0</v>
      </c>
      <c r="F88" s="71"/>
      <c r="G88" s="72"/>
      <c r="H88" s="71"/>
      <c r="I88" s="71"/>
      <c r="J88" s="71"/>
      <c r="K88" s="71"/>
      <c r="L88" s="71"/>
      <c r="M88" s="77"/>
      <c r="N88" s="77"/>
    </row>
    <row r="89" spans="1:14">
      <c r="A89" s="28">
        <f>總成績!A89</f>
        <v>0</v>
      </c>
      <c r="B89" s="28">
        <f>總成績!B89</f>
        <v>0</v>
      </c>
      <c r="C89" s="28">
        <f>總成績!C89</f>
        <v>0</v>
      </c>
      <c r="D89" s="28">
        <f>總成績!D89</f>
        <v>0</v>
      </c>
      <c r="E89" s="28">
        <f>總成績!E89</f>
        <v>0</v>
      </c>
      <c r="F89" s="71"/>
      <c r="G89" s="72"/>
      <c r="H89" s="71"/>
      <c r="I89" s="71"/>
      <c r="J89" s="71"/>
      <c r="K89" s="71"/>
      <c r="L89" s="71"/>
      <c r="M89" s="77"/>
      <c r="N89" s="77"/>
    </row>
    <row r="90" spans="1:14">
      <c r="A90" s="28">
        <f>總成績!A90</f>
        <v>0</v>
      </c>
      <c r="B90" s="28">
        <f>總成績!B90</f>
        <v>0</v>
      </c>
      <c r="C90" s="28">
        <f>總成績!C90</f>
        <v>0</v>
      </c>
      <c r="D90" s="28">
        <f>總成績!D90</f>
        <v>0</v>
      </c>
      <c r="E90" s="28">
        <f>總成績!E90</f>
        <v>0</v>
      </c>
      <c r="F90" s="71"/>
      <c r="G90" s="72"/>
      <c r="H90" s="71"/>
      <c r="I90" s="71"/>
      <c r="J90" s="71"/>
      <c r="K90" s="71"/>
      <c r="L90" s="71"/>
      <c r="M90" s="77"/>
      <c r="N90" s="77"/>
    </row>
    <row r="91" spans="1:14">
      <c r="A91" s="28">
        <f>總成績!A91</f>
        <v>0</v>
      </c>
      <c r="B91" s="28">
        <f>總成績!B91</f>
        <v>0</v>
      </c>
      <c r="C91" s="28">
        <f>總成績!C91</f>
        <v>0</v>
      </c>
      <c r="D91" s="28">
        <f>總成績!D91</f>
        <v>0</v>
      </c>
      <c r="E91" s="28">
        <f>總成績!E91</f>
        <v>0</v>
      </c>
      <c r="F91" s="71"/>
      <c r="G91" s="72"/>
      <c r="H91" s="71"/>
      <c r="I91" s="71"/>
      <c r="J91" s="71"/>
      <c r="K91" s="71"/>
      <c r="L91" s="71"/>
      <c r="M91" s="77"/>
      <c r="N91" s="77"/>
    </row>
    <row r="92" spans="1:14">
      <c r="A92" s="28">
        <f>總成績!A92</f>
        <v>0</v>
      </c>
      <c r="B92" s="28">
        <f>總成績!B92</f>
        <v>0</v>
      </c>
      <c r="C92" s="28">
        <f>總成績!C92</f>
        <v>0</v>
      </c>
      <c r="D92" s="28">
        <f>總成績!D92</f>
        <v>0</v>
      </c>
      <c r="E92" s="28">
        <f>總成績!E92</f>
        <v>0</v>
      </c>
      <c r="F92" s="71"/>
      <c r="G92" s="72"/>
      <c r="H92" s="71"/>
      <c r="I92" s="71"/>
      <c r="J92" s="71"/>
      <c r="K92" s="71"/>
      <c r="L92" s="71"/>
      <c r="M92" s="77"/>
      <c r="N92" s="77"/>
    </row>
    <row r="93" spans="1:14">
      <c r="A93" s="28">
        <f>總成績!A93</f>
        <v>0</v>
      </c>
      <c r="B93" s="28">
        <f>總成績!B93</f>
        <v>0</v>
      </c>
      <c r="C93" s="28">
        <f>總成績!C93</f>
        <v>0</v>
      </c>
      <c r="D93" s="28">
        <f>總成績!D93</f>
        <v>0</v>
      </c>
      <c r="E93" s="28">
        <f>總成績!E93</f>
        <v>0</v>
      </c>
      <c r="F93" s="71"/>
      <c r="G93" s="72"/>
      <c r="H93" s="71"/>
      <c r="I93" s="71"/>
      <c r="J93" s="71"/>
      <c r="K93" s="71"/>
      <c r="L93" s="71"/>
      <c r="M93" s="77"/>
      <c r="N93" s="77"/>
    </row>
    <row r="94" spans="1:14">
      <c r="A94" s="28">
        <f>總成績!A94</f>
        <v>0</v>
      </c>
      <c r="B94" s="28">
        <f>總成績!B94</f>
        <v>0</v>
      </c>
      <c r="C94" s="28">
        <f>總成績!C94</f>
        <v>0</v>
      </c>
      <c r="D94" s="28">
        <f>總成績!D94</f>
        <v>0</v>
      </c>
      <c r="E94" s="28">
        <f>總成績!E94</f>
        <v>0</v>
      </c>
      <c r="F94" s="71"/>
      <c r="G94" s="72"/>
      <c r="H94" s="71"/>
      <c r="I94" s="71"/>
      <c r="J94" s="71"/>
      <c r="K94" s="71"/>
      <c r="L94" s="71"/>
      <c r="M94" s="77"/>
      <c r="N94" s="77"/>
    </row>
    <row r="95" spans="1:14">
      <c r="A95" s="28">
        <f>總成績!A95</f>
        <v>0</v>
      </c>
      <c r="B95" s="28">
        <f>總成績!B95</f>
        <v>0</v>
      </c>
      <c r="C95" s="28">
        <f>總成績!C95</f>
        <v>0</v>
      </c>
      <c r="D95" s="28">
        <f>總成績!D95</f>
        <v>0</v>
      </c>
      <c r="E95" s="28">
        <f>總成績!E95</f>
        <v>0</v>
      </c>
      <c r="F95" s="71"/>
      <c r="G95" s="72"/>
      <c r="H95" s="71"/>
      <c r="I95" s="71"/>
      <c r="J95" s="71"/>
      <c r="K95" s="71"/>
      <c r="L95" s="71"/>
      <c r="M95" s="77"/>
      <c r="N95" s="77"/>
    </row>
    <row r="96" spans="1:14">
      <c r="A96" s="28">
        <f>總成績!A96</f>
        <v>0</v>
      </c>
      <c r="B96" s="28">
        <f>總成績!B96</f>
        <v>0</v>
      </c>
      <c r="C96" s="28">
        <f>總成績!C96</f>
        <v>0</v>
      </c>
      <c r="D96" s="28">
        <f>總成績!D96</f>
        <v>0</v>
      </c>
      <c r="E96" s="28">
        <f>總成績!E96</f>
        <v>0</v>
      </c>
      <c r="F96" s="71"/>
      <c r="G96" s="72"/>
      <c r="H96" s="71"/>
      <c r="I96" s="71"/>
      <c r="J96" s="71"/>
      <c r="K96" s="71"/>
      <c r="L96" s="71"/>
      <c r="M96" s="77"/>
      <c r="N96" s="77"/>
    </row>
    <row r="97" spans="1:14">
      <c r="A97" s="28">
        <f>總成績!A97</f>
        <v>0</v>
      </c>
      <c r="B97" s="28">
        <f>總成績!B97</f>
        <v>0</v>
      </c>
      <c r="C97" s="28">
        <f>總成績!C97</f>
        <v>0</v>
      </c>
      <c r="D97" s="28">
        <f>總成績!D97</f>
        <v>0</v>
      </c>
      <c r="E97" s="28">
        <f>總成績!E97</f>
        <v>0</v>
      </c>
      <c r="F97" s="71"/>
      <c r="G97" s="72"/>
      <c r="H97" s="71"/>
      <c r="I97" s="71"/>
      <c r="J97" s="71"/>
      <c r="K97" s="71"/>
      <c r="L97" s="71"/>
      <c r="M97" s="77"/>
      <c r="N97" s="77"/>
    </row>
    <row r="98" spans="1:14">
      <c r="A98" s="28">
        <f>總成績!A98</f>
        <v>0</v>
      </c>
      <c r="B98" s="28">
        <f>總成績!B98</f>
        <v>0</v>
      </c>
      <c r="C98" s="28">
        <f>總成績!C98</f>
        <v>0</v>
      </c>
      <c r="D98" s="28">
        <f>總成績!D98</f>
        <v>0</v>
      </c>
      <c r="E98" s="28">
        <f>總成績!E98</f>
        <v>0</v>
      </c>
      <c r="F98" s="71"/>
      <c r="G98" s="72"/>
      <c r="H98" s="71"/>
      <c r="I98" s="71"/>
      <c r="J98" s="71"/>
      <c r="K98" s="71"/>
      <c r="L98" s="71"/>
      <c r="M98" s="77"/>
      <c r="N98" s="77"/>
    </row>
    <row r="99" spans="1:14">
      <c r="A99" s="28">
        <f>總成績!A99</f>
        <v>0</v>
      </c>
      <c r="B99" s="28">
        <f>總成績!B99</f>
        <v>0</v>
      </c>
      <c r="C99" s="28">
        <f>總成績!C99</f>
        <v>0</v>
      </c>
      <c r="D99" s="28">
        <f>總成績!D99</f>
        <v>0</v>
      </c>
      <c r="E99" s="28">
        <f>總成績!E99</f>
        <v>0</v>
      </c>
      <c r="F99" s="71"/>
      <c r="G99" s="72"/>
      <c r="H99" s="71"/>
      <c r="I99" s="71"/>
      <c r="J99" s="71"/>
      <c r="K99" s="71"/>
      <c r="L99" s="71"/>
      <c r="M99" s="77"/>
      <c r="N99" s="77"/>
    </row>
    <row r="100" spans="1:14">
      <c r="A100" s="28">
        <f>總成績!A100</f>
        <v>0</v>
      </c>
      <c r="B100" s="28">
        <f>總成績!B100</f>
        <v>0</v>
      </c>
      <c r="C100" s="28">
        <f>總成績!C100</f>
        <v>0</v>
      </c>
      <c r="D100" s="28">
        <f>總成績!D100</f>
        <v>0</v>
      </c>
      <c r="E100" s="28">
        <f>總成績!E100</f>
        <v>0</v>
      </c>
      <c r="F100" s="71"/>
      <c r="G100" s="72"/>
      <c r="H100" s="71"/>
      <c r="I100" s="71"/>
      <c r="J100" s="71"/>
      <c r="K100" s="71"/>
      <c r="L100" s="71"/>
      <c r="M100" s="77"/>
      <c r="N100" s="77"/>
    </row>
    <row r="101" spans="1:14">
      <c r="A101" s="28">
        <f>總成績!A101</f>
        <v>0</v>
      </c>
      <c r="B101" s="28">
        <f>總成績!B101</f>
        <v>0</v>
      </c>
      <c r="C101" s="28">
        <f>總成績!C101</f>
        <v>0</v>
      </c>
      <c r="D101" s="28">
        <f>總成績!D101</f>
        <v>0</v>
      </c>
      <c r="E101" s="28">
        <f>總成績!E101</f>
        <v>0</v>
      </c>
      <c r="F101" s="71"/>
      <c r="G101" s="72"/>
      <c r="H101" s="71"/>
      <c r="I101" s="71"/>
      <c r="J101" s="71"/>
      <c r="K101" s="71"/>
      <c r="L101" s="71"/>
      <c r="M101" s="77"/>
      <c r="N101" s="77"/>
    </row>
    <row r="102" spans="1:14">
      <c r="A102" s="28">
        <f>總成績!A102</f>
        <v>0</v>
      </c>
      <c r="B102" s="28">
        <f>總成績!B102</f>
        <v>0</v>
      </c>
      <c r="C102" s="28">
        <f>總成績!C102</f>
        <v>0</v>
      </c>
      <c r="D102" s="28">
        <f>總成績!D102</f>
        <v>0</v>
      </c>
      <c r="E102" s="28">
        <f>總成績!E102</f>
        <v>0</v>
      </c>
      <c r="F102" s="71"/>
      <c r="G102" s="72"/>
      <c r="H102" s="71"/>
      <c r="I102" s="71"/>
      <c r="J102" s="71"/>
      <c r="K102" s="71"/>
      <c r="L102" s="71"/>
      <c r="M102" s="77"/>
      <c r="N102" s="77"/>
    </row>
    <row r="103" spans="1:14">
      <c r="A103" s="28">
        <f>總成績!A103</f>
        <v>0</v>
      </c>
      <c r="B103" s="28">
        <f>總成績!B103</f>
        <v>0</v>
      </c>
      <c r="C103" s="28">
        <f>總成績!C103</f>
        <v>0</v>
      </c>
      <c r="D103" s="28">
        <f>總成績!D103</f>
        <v>0</v>
      </c>
      <c r="E103" s="28">
        <f>總成績!E103</f>
        <v>0</v>
      </c>
      <c r="F103" s="71"/>
      <c r="G103" s="72"/>
      <c r="H103" s="71"/>
      <c r="I103" s="71"/>
      <c r="J103" s="71"/>
      <c r="K103" s="71"/>
      <c r="L103" s="71"/>
      <c r="M103" s="77"/>
      <c r="N103" s="77"/>
    </row>
    <row r="104" spans="1:14">
      <c r="A104" s="28">
        <f>總成績!A104</f>
        <v>0</v>
      </c>
      <c r="B104" s="28">
        <f>總成績!B104</f>
        <v>0</v>
      </c>
      <c r="C104" s="28">
        <f>總成績!C104</f>
        <v>0</v>
      </c>
      <c r="D104" s="28">
        <f>總成績!D104</f>
        <v>0</v>
      </c>
      <c r="E104" s="28">
        <f>總成績!E104</f>
        <v>0</v>
      </c>
      <c r="F104" s="71"/>
      <c r="G104" s="72"/>
      <c r="H104" s="71"/>
      <c r="I104" s="71"/>
      <c r="J104" s="71"/>
      <c r="K104" s="71"/>
      <c r="L104" s="71"/>
      <c r="M104" s="77"/>
      <c r="N104" s="77"/>
    </row>
    <row r="105" spans="1:14">
      <c r="A105" s="28">
        <f>總成績!A105</f>
        <v>0</v>
      </c>
      <c r="B105" s="28">
        <f>總成績!B105</f>
        <v>0</v>
      </c>
      <c r="C105" s="28">
        <f>總成績!C105</f>
        <v>0</v>
      </c>
      <c r="D105" s="28">
        <f>總成績!D105</f>
        <v>0</v>
      </c>
      <c r="E105" s="28">
        <f>總成績!E105</f>
        <v>0</v>
      </c>
      <c r="F105" s="71"/>
      <c r="G105" s="72"/>
      <c r="H105" s="71"/>
      <c r="I105" s="71"/>
      <c r="J105" s="71"/>
      <c r="K105" s="71"/>
      <c r="L105" s="71"/>
      <c r="M105" s="77"/>
      <c r="N105" s="77"/>
    </row>
    <row r="106" spans="1:14">
      <c r="A106" s="28">
        <f>總成績!A106</f>
        <v>0</v>
      </c>
      <c r="B106" s="28">
        <f>總成績!B106</f>
        <v>0</v>
      </c>
      <c r="C106" s="28">
        <f>總成績!C106</f>
        <v>0</v>
      </c>
      <c r="D106" s="28">
        <f>總成績!D106</f>
        <v>0</v>
      </c>
      <c r="E106" s="28">
        <f>總成績!E106</f>
        <v>0</v>
      </c>
      <c r="F106" s="71"/>
      <c r="G106" s="72"/>
      <c r="H106" s="71"/>
      <c r="I106" s="71"/>
      <c r="J106" s="71"/>
      <c r="K106" s="71"/>
      <c r="L106" s="71"/>
      <c r="M106" s="77"/>
      <c r="N106" s="77"/>
    </row>
    <row r="107" spans="1:14">
      <c r="A107" s="28">
        <f>總成績!A107</f>
        <v>0</v>
      </c>
      <c r="B107" s="28">
        <f>總成績!B107</f>
        <v>0</v>
      </c>
      <c r="C107" s="28">
        <f>總成績!C107</f>
        <v>0</v>
      </c>
      <c r="D107" s="28">
        <f>總成績!D107</f>
        <v>0</v>
      </c>
      <c r="E107" s="28">
        <f>總成績!E107</f>
        <v>0</v>
      </c>
      <c r="F107" s="71"/>
      <c r="G107" s="72"/>
      <c r="H107" s="71"/>
      <c r="I107" s="71"/>
      <c r="J107" s="71"/>
      <c r="K107" s="71"/>
      <c r="L107" s="71"/>
      <c r="M107" s="77"/>
      <c r="N107" s="77"/>
    </row>
    <row r="108" spans="1:14">
      <c r="A108" s="28">
        <f>總成績!A108</f>
        <v>0</v>
      </c>
      <c r="B108" s="28">
        <f>總成績!B108</f>
        <v>0</v>
      </c>
      <c r="C108" s="28">
        <f>總成績!C108</f>
        <v>0</v>
      </c>
      <c r="D108" s="28">
        <f>總成績!D108</f>
        <v>0</v>
      </c>
      <c r="E108" s="28">
        <f>總成績!E108</f>
        <v>0</v>
      </c>
      <c r="F108" s="71"/>
      <c r="G108" s="72"/>
      <c r="H108" s="71"/>
      <c r="I108" s="71"/>
      <c r="J108" s="71"/>
      <c r="K108" s="71"/>
      <c r="L108" s="71"/>
      <c r="M108" s="77"/>
      <c r="N108" s="77"/>
    </row>
    <row r="109" spans="1:14">
      <c r="A109" s="28">
        <f>總成績!A109</f>
        <v>0</v>
      </c>
      <c r="B109" s="28">
        <f>總成績!B109</f>
        <v>0</v>
      </c>
      <c r="C109" s="28">
        <f>總成績!C109</f>
        <v>0</v>
      </c>
      <c r="D109" s="28">
        <f>總成績!D109</f>
        <v>0</v>
      </c>
      <c r="E109" s="28">
        <f>總成績!E109</f>
        <v>0</v>
      </c>
      <c r="F109" s="71"/>
      <c r="G109" s="72"/>
      <c r="H109" s="71"/>
      <c r="I109" s="71"/>
      <c r="J109" s="71"/>
      <c r="K109" s="71"/>
      <c r="L109" s="71"/>
      <c r="M109" s="77"/>
      <c r="N109" s="77"/>
    </row>
    <row r="110" spans="1:14">
      <c r="A110" s="28">
        <f>總成績!A110</f>
        <v>0</v>
      </c>
      <c r="B110" s="28">
        <f>總成績!B110</f>
        <v>0</v>
      </c>
      <c r="C110" s="28">
        <f>總成績!C110</f>
        <v>0</v>
      </c>
      <c r="D110" s="28">
        <f>總成績!D110</f>
        <v>0</v>
      </c>
      <c r="E110" s="28">
        <f>總成績!E110</f>
        <v>0</v>
      </c>
      <c r="F110" s="71"/>
      <c r="G110" s="72"/>
      <c r="H110" s="71"/>
      <c r="I110" s="71"/>
      <c r="J110" s="71"/>
      <c r="K110" s="71"/>
      <c r="L110" s="71"/>
      <c r="M110" s="77"/>
      <c r="N110" s="77"/>
    </row>
  </sheetData>
  <sheetProtection algorithmName="SHA-512" hashValue="eSih6UiGoYcbcVRhF0Yuh/in5VBP6omimkOBYXp+kXhwYBfKkFdCXula7t+t6fR8msSSXGy3cf1rBIF3Kd0cnw==" saltValue="htSbaRWDoLFU+Yfc618b4w==" spinCount="100000" sheet="1" objects="1" scenarios="1" formatCells="0" formatColumns="0" formatRows="0" insertRows="0" deleteRows="0"/>
  <mergeCells count="5">
    <mergeCell ref="I2:J2"/>
    <mergeCell ref="M2:N2"/>
    <mergeCell ref="G2:H2"/>
    <mergeCell ref="K2:L2"/>
    <mergeCell ref="A1:N1"/>
  </mergeCells>
  <phoneticPr fontId="5" type="noConversion"/>
  <conditionalFormatting sqref="M2:N1048576">
    <cfRule type="cellIs" dxfId="1" priority="1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5" sqref="H5"/>
    </sheetView>
  </sheetViews>
  <sheetFormatPr defaultColWidth="9" defaultRowHeight="16.5"/>
  <cols>
    <col min="1" max="1" width="6.875" style="8" customWidth="1"/>
    <col min="2" max="2" width="15.5" style="9" customWidth="1"/>
    <col min="3" max="3" width="16.875" style="8" customWidth="1"/>
    <col min="4" max="4" width="14.125" style="10" customWidth="1"/>
    <col min="5" max="5" width="11.5" style="11" customWidth="1"/>
    <col min="6" max="12" width="18.875" style="2" bestFit="1" customWidth="1"/>
    <col min="13" max="16384" width="9" style="2"/>
  </cols>
  <sheetData>
    <row r="1" spans="1:13" ht="27.75">
      <c r="A1" s="109" t="str">
        <f>總成績!A1</f>
        <v>110年 OO系 發表之學生專題成績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3" ht="45" customHeight="1">
      <c r="A2" s="5"/>
      <c r="B2" s="6"/>
      <c r="C2" s="4"/>
      <c r="D2" s="4"/>
      <c r="E2" s="4"/>
      <c r="F2" s="112" t="s">
        <v>18</v>
      </c>
      <c r="G2" s="112"/>
      <c r="H2" s="112"/>
      <c r="I2" s="112"/>
      <c r="J2" s="112"/>
      <c r="K2" s="112"/>
      <c r="L2" s="112"/>
    </row>
    <row r="3" spans="1:13" ht="31.35" customHeight="1">
      <c r="A3" s="5"/>
      <c r="B3" s="6"/>
      <c r="C3" s="4"/>
      <c r="D3" s="4"/>
      <c r="E3" s="2"/>
      <c r="F3" s="70" t="s">
        <v>33</v>
      </c>
      <c r="G3" s="70" t="s">
        <v>34</v>
      </c>
      <c r="H3" s="70" t="s">
        <v>35</v>
      </c>
      <c r="I3" s="70" t="s">
        <v>36</v>
      </c>
      <c r="J3" s="70" t="s">
        <v>37</v>
      </c>
      <c r="K3" s="70" t="s">
        <v>38</v>
      </c>
      <c r="L3" s="70" t="s">
        <v>39</v>
      </c>
    </row>
    <row r="4" spans="1:13" ht="86.1" customHeight="1">
      <c r="A4" s="56" t="s">
        <v>9</v>
      </c>
      <c r="B4" s="57" t="s">
        <v>10</v>
      </c>
      <c r="C4" s="58" t="s">
        <v>11</v>
      </c>
      <c r="D4" s="57" t="s">
        <v>12</v>
      </c>
      <c r="E4" s="57" t="s">
        <v>40</v>
      </c>
      <c r="F4" s="63" t="s">
        <v>15</v>
      </c>
      <c r="G4" s="63" t="s">
        <v>16</v>
      </c>
      <c r="H4" s="63" t="s">
        <v>15</v>
      </c>
      <c r="I4" s="63" t="s">
        <v>15</v>
      </c>
      <c r="J4" s="63" t="s">
        <v>15</v>
      </c>
      <c r="K4" s="63" t="s">
        <v>16</v>
      </c>
      <c r="L4" s="63" t="s">
        <v>16</v>
      </c>
      <c r="M4" s="7" t="s">
        <v>32</v>
      </c>
    </row>
    <row r="5" spans="1:13" ht="17.45" customHeight="1">
      <c r="A5" s="28">
        <f>總成績!A5</f>
        <v>0</v>
      </c>
      <c r="B5" s="28">
        <f>總成績!B5</f>
        <v>0</v>
      </c>
      <c r="C5" s="28">
        <f>總成績!C5</f>
        <v>0</v>
      </c>
      <c r="D5" s="28">
        <f>總成績!D5</f>
        <v>0</v>
      </c>
      <c r="E5" s="28">
        <f>總成績!E5</f>
        <v>0</v>
      </c>
      <c r="F5" s="29"/>
      <c r="G5" s="29"/>
      <c r="H5" s="29"/>
      <c r="I5" s="78"/>
      <c r="J5" s="78"/>
      <c r="K5" s="29"/>
      <c r="L5" s="29"/>
      <c r="M5" s="77"/>
    </row>
    <row r="6" spans="1:13" ht="17.45" customHeight="1">
      <c r="A6" s="28">
        <f>總成績!A6</f>
        <v>0</v>
      </c>
      <c r="B6" s="28">
        <f>總成績!B6</f>
        <v>0</v>
      </c>
      <c r="C6" s="28">
        <f>總成績!C6</f>
        <v>0</v>
      </c>
      <c r="D6" s="28">
        <f>總成績!D6</f>
        <v>0</v>
      </c>
      <c r="E6" s="28">
        <f>總成績!E6</f>
        <v>0</v>
      </c>
      <c r="F6" s="29"/>
      <c r="G6" s="29"/>
      <c r="H6" s="29"/>
      <c r="I6" s="78"/>
      <c r="J6" s="78"/>
      <c r="K6" s="29"/>
      <c r="L6" s="29"/>
      <c r="M6" s="77"/>
    </row>
    <row r="7" spans="1:13" ht="17.45" customHeight="1">
      <c r="A7" s="28">
        <f>總成績!A7</f>
        <v>0</v>
      </c>
      <c r="B7" s="28">
        <f>總成績!B7</f>
        <v>0</v>
      </c>
      <c r="C7" s="28">
        <f>總成績!C7</f>
        <v>0</v>
      </c>
      <c r="D7" s="28">
        <f>總成績!D7</f>
        <v>0</v>
      </c>
      <c r="E7" s="28">
        <f>總成績!E7</f>
        <v>0</v>
      </c>
      <c r="F7" s="29"/>
      <c r="G7" s="29"/>
      <c r="H7" s="29"/>
      <c r="I7" s="78"/>
      <c r="J7" s="78"/>
      <c r="K7" s="29"/>
      <c r="L7" s="29"/>
      <c r="M7" s="77"/>
    </row>
    <row r="8" spans="1:13" ht="17.45" customHeight="1">
      <c r="A8" s="28">
        <f>總成績!A8</f>
        <v>0</v>
      </c>
      <c r="B8" s="28">
        <f>總成績!B8</f>
        <v>0</v>
      </c>
      <c r="C8" s="28">
        <f>總成績!C8</f>
        <v>0</v>
      </c>
      <c r="D8" s="28">
        <f>總成績!D8</f>
        <v>0</v>
      </c>
      <c r="E8" s="28">
        <f>總成績!E8</f>
        <v>0</v>
      </c>
      <c r="F8" s="29"/>
      <c r="G8" s="29"/>
      <c r="H8" s="29"/>
      <c r="I8" s="78"/>
      <c r="J8" s="78"/>
      <c r="K8" s="29"/>
      <c r="L8" s="29"/>
      <c r="M8" s="77"/>
    </row>
    <row r="9" spans="1:13" ht="17.45" customHeight="1">
      <c r="A9" s="28">
        <f>總成績!A9</f>
        <v>0</v>
      </c>
      <c r="B9" s="28">
        <f>總成績!B9</f>
        <v>0</v>
      </c>
      <c r="C9" s="28">
        <f>總成績!C9</f>
        <v>0</v>
      </c>
      <c r="D9" s="28">
        <f>總成績!D9</f>
        <v>0</v>
      </c>
      <c r="E9" s="28">
        <f>總成績!E9</f>
        <v>0</v>
      </c>
      <c r="F9" s="29"/>
      <c r="G9" s="29"/>
      <c r="H9" s="29"/>
      <c r="I9" s="78"/>
      <c r="J9" s="78"/>
      <c r="K9" s="29"/>
      <c r="L9" s="29"/>
      <c r="M9" s="77"/>
    </row>
    <row r="10" spans="1:13" ht="17.45" customHeight="1">
      <c r="A10" s="28">
        <f>總成績!A10</f>
        <v>0</v>
      </c>
      <c r="B10" s="28">
        <f>總成績!B10</f>
        <v>0</v>
      </c>
      <c r="C10" s="28">
        <f>總成績!C10</f>
        <v>0</v>
      </c>
      <c r="D10" s="28">
        <f>總成績!D10</f>
        <v>0</v>
      </c>
      <c r="E10" s="28">
        <f>總成績!E10</f>
        <v>0</v>
      </c>
      <c r="F10" s="29"/>
      <c r="G10" s="29"/>
      <c r="H10" s="29"/>
      <c r="I10" s="78"/>
      <c r="J10" s="78"/>
      <c r="K10" s="29"/>
      <c r="L10" s="29"/>
      <c r="M10" s="77"/>
    </row>
    <row r="11" spans="1:13" ht="17.45" customHeight="1">
      <c r="A11" s="28">
        <f>總成績!A11</f>
        <v>0</v>
      </c>
      <c r="B11" s="28">
        <f>總成績!B11</f>
        <v>0</v>
      </c>
      <c r="C11" s="28">
        <f>總成績!C11</f>
        <v>0</v>
      </c>
      <c r="D11" s="28">
        <f>總成績!D11</f>
        <v>0</v>
      </c>
      <c r="E11" s="28">
        <f>總成績!E11</f>
        <v>0</v>
      </c>
      <c r="F11" s="29"/>
      <c r="G11" s="29"/>
      <c r="H11" s="29"/>
      <c r="I11" s="78"/>
      <c r="J11" s="78"/>
      <c r="K11" s="29"/>
      <c r="L11" s="71"/>
      <c r="M11" s="77"/>
    </row>
    <row r="12" spans="1:13" ht="17.45" customHeight="1">
      <c r="A12" s="28">
        <f>總成績!A12</f>
        <v>0</v>
      </c>
      <c r="B12" s="28">
        <f>總成績!B12</f>
        <v>0</v>
      </c>
      <c r="C12" s="28">
        <f>總成績!C12</f>
        <v>0</v>
      </c>
      <c r="D12" s="28">
        <f>總成績!D12</f>
        <v>0</v>
      </c>
      <c r="E12" s="28">
        <f>總成績!E12</f>
        <v>0</v>
      </c>
      <c r="F12" s="29"/>
      <c r="G12" s="29"/>
      <c r="H12" s="29"/>
      <c r="I12" s="29"/>
      <c r="J12" s="29"/>
      <c r="K12" s="71"/>
      <c r="L12" s="71"/>
      <c r="M12" s="77"/>
    </row>
    <row r="13" spans="1:13" ht="17.45" customHeight="1">
      <c r="A13" s="28">
        <f>總成績!A13</f>
        <v>0</v>
      </c>
      <c r="B13" s="28">
        <f>總成績!B13</f>
        <v>0</v>
      </c>
      <c r="C13" s="28">
        <f>總成績!C13</f>
        <v>0</v>
      </c>
      <c r="D13" s="28">
        <f>總成績!D13</f>
        <v>0</v>
      </c>
      <c r="E13" s="28">
        <f>總成績!E13</f>
        <v>0</v>
      </c>
      <c r="F13" s="29"/>
      <c r="G13" s="29"/>
      <c r="H13" s="29"/>
      <c r="I13" s="29"/>
      <c r="J13" s="29"/>
      <c r="K13" s="71"/>
      <c r="L13" s="71"/>
      <c r="M13" s="77"/>
    </row>
    <row r="14" spans="1:13" ht="17.45" customHeight="1">
      <c r="A14" s="28">
        <f>總成績!A14</f>
        <v>0</v>
      </c>
      <c r="B14" s="28">
        <f>總成績!B14</f>
        <v>0</v>
      </c>
      <c r="C14" s="28">
        <f>總成績!C14</f>
        <v>0</v>
      </c>
      <c r="D14" s="28">
        <f>總成績!D14</f>
        <v>0</v>
      </c>
      <c r="E14" s="28">
        <f>總成績!E14</f>
        <v>0</v>
      </c>
      <c r="F14" s="29"/>
      <c r="G14" s="29"/>
      <c r="H14" s="29"/>
      <c r="I14" s="29"/>
      <c r="J14" s="29"/>
      <c r="K14" s="71"/>
      <c r="L14" s="71"/>
      <c r="M14" s="77"/>
    </row>
    <row r="15" spans="1:13" ht="17.45" customHeight="1">
      <c r="A15" s="28">
        <f>總成績!A15</f>
        <v>0</v>
      </c>
      <c r="B15" s="28">
        <f>總成績!B15</f>
        <v>0</v>
      </c>
      <c r="C15" s="28">
        <f>總成績!C15</f>
        <v>0</v>
      </c>
      <c r="D15" s="28">
        <f>總成績!D15</f>
        <v>0</v>
      </c>
      <c r="E15" s="28">
        <f>總成績!E15</f>
        <v>0</v>
      </c>
      <c r="F15" s="29"/>
      <c r="G15" s="29"/>
      <c r="H15" s="29"/>
      <c r="I15" s="29"/>
      <c r="J15" s="29"/>
      <c r="K15" s="29"/>
      <c r="L15" s="29"/>
      <c r="M15" s="77"/>
    </row>
    <row r="16" spans="1:13" ht="17.45" customHeight="1">
      <c r="A16" s="28">
        <f>總成績!A16</f>
        <v>0</v>
      </c>
      <c r="B16" s="28">
        <f>總成績!B16</f>
        <v>0</v>
      </c>
      <c r="C16" s="28">
        <f>總成績!C16</f>
        <v>0</v>
      </c>
      <c r="D16" s="28">
        <f>總成績!D16</f>
        <v>0</v>
      </c>
      <c r="E16" s="28">
        <f>總成績!E16</f>
        <v>0</v>
      </c>
      <c r="F16" s="29"/>
      <c r="G16" s="29"/>
      <c r="H16" s="29"/>
      <c r="I16" s="29"/>
      <c r="J16" s="29"/>
      <c r="K16" s="71"/>
      <c r="L16" s="71"/>
      <c r="M16" s="77"/>
    </row>
    <row r="17" spans="1:13" ht="17.45" customHeight="1">
      <c r="A17" s="28">
        <f>總成績!A17</f>
        <v>0</v>
      </c>
      <c r="B17" s="28">
        <f>總成績!B17</f>
        <v>0</v>
      </c>
      <c r="C17" s="28">
        <f>總成績!C17</f>
        <v>0</v>
      </c>
      <c r="D17" s="28">
        <f>總成績!D17</f>
        <v>0</v>
      </c>
      <c r="E17" s="28">
        <f>總成績!E17</f>
        <v>0</v>
      </c>
      <c r="F17" s="29"/>
      <c r="G17" s="29"/>
      <c r="H17" s="29"/>
      <c r="I17" s="29"/>
      <c r="J17" s="29"/>
      <c r="K17" s="71"/>
      <c r="L17" s="71"/>
      <c r="M17" s="77"/>
    </row>
    <row r="18" spans="1:13" ht="17.45" customHeight="1">
      <c r="A18" s="28">
        <f>總成績!A18</f>
        <v>0</v>
      </c>
      <c r="B18" s="28">
        <f>總成績!B18</f>
        <v>0</v>
      </c>
      <c r="C18" s="28">
        <f>總成績!C18</f>
        <v>0</v>
      </c>
      <c r="D18" s="28">
        <f>總成績!D18</f>
        <v>0</v>
      </c>
      <c r="E18" s="28">
        <f>總成績!E18</f>
        <v>0</v>
      </c>
      <c r="F18" s="29"/>
      <c r="G18" s="29"/>
      <c r="H18" s="29"/>
      <c r="I18" s="29"/>
      <c r="J18" s="29"/>
      <c r="K18" s="71"/>
      <c r="L18" s="71"/>
      <c r="M18" s="77"/>
    </row>
    <row r="19" spans="1:13" ht="17.45" customHeight="1">
      <c r="A19" s="28">
        <f>總成績!A19</f>
        <v>0</v>
      </c>
      <c r="B19" s="28">
        <f>總成績!B19</f>
        <v>0</v>
      </c>
      <c r="C19" s="28">
        <f>總成績!C19</f>
        <v>0</v>
      </c>
      <c r="D19" s="28">
        <f>總成績!D19</f>
        <v>0</v>
      </c>
      <c r="E19" s="28">
        <f>總成績!E19</f>
        <v>0</v>
      </c>
      <c r="F19" s="29"/>
      <c r="G19" s="29"/>
      <c r="H19" s="29"/>
      <c r="I19" s="29"/>
      <c r="J19" s="29"/>
      <c r="K19" s="71"/>
      <c r="L19" s="71"/>
      <c r="M19" s="77"/>
    </row>
    <row r="20" spans="1:13" ht="17.45" customHeight="1">
      <c r="A20" s="28">
        <f>總成績!A20</f>
        <v>0</v>
      </c>
      <c r="B20" s="28">
        <f>總成績!B20</f>
        <v>0</v>
      </c>
      <c r="C20" s="28">
        <f>總成績!C20</f>
        <v>0</v>
      </c>
      <c r="D20" s="28">
        <f>總成績!D20</f>
        <v>0</v>
      </c>
      <c r="E20" s="28">
        <f>總成績!E20</f>
        <v>0</v>
      </c>
      <c r="F20" s="29"/>
      <c r="G20" s="29"/>
      <c r="H20" s="29"/>
      <c r="I20" s="29"/>
      <c r="J20" s="29"/>
      <c r="K20" s="71"/>
      <c r="L20" s="71"/>
      <c r="M20" s="77"/>
    </row>
    <row r="21" spans="1:13" ht="17.45" customHeight="1">
      <c r="A21" s="28">
        <f>總成績!A21</f>
        <v>0</v>
      </c>
      <c r="B21" s="28">
        <f>總成績!B21</f>
        <v>0</v>
      </c>
      <c r="C21" s="28">
        <f>總成績!C21</f>
        <v>0</v>
      </c>
      <c r="D21" s="28">
        <f>總成績!D21</f>
        <v>0</v>
      </c>
      <c r="E21" s="28">
        <f>總成績!E21</f>
        <v>0</v>
      </c>
      <c r="F21" s="29"/>
      <c r="G21" s="29"/>
      <c r="H21" s="29"/>
      <c r="I21" s="29"/>
      <c r="J21" s="29"/>
      <c r="K21" s="71"/>
      <c r="L21" s="71"/>
      <c r="M21" s="77"/>
    </row>
    <row r="22" spans="1:13" ht="17.45" customHeight="1">
      <c r="A22" s="28">
        <f>總成績!A22</f>
        <v>0</v>
      </c>
      <c r="B22" s="28">
        <f>總成績!B22</f>
        <v>0</v>
      </c>
      <c r="C22" s="28">
        <f>總成績!C22</f>
        <v>0</v>
      </c>
      <c r="D22" s="28">
        <f>總成績!D22</f>
        <v>0</v>
      </c>
      <c r="E22" s="28">
        <f>總成績!E22</f>
        <v>0</v>
      </c>
      <c r="F22" s="29"/>
      <c r="G22" s="29"/>
      <c r="H22" s="29"/>
      <c r="I22" s="29"/>
      <c r="J22" s="71"/>
      <c r="K22" s="71"/>
      <c r="L22" s="71"/>
      <c r="M22" s="77"/>
    </row>
    <row r="23" spans="1:13" ht="17.45" customHeight="1">
      <c r="A23" s="28">
        <f>總成績!A23</f>
        <v>0</v>
      </c>
      <c r="B23" s="28">
        <f>總成績!B23</f>
        <v>0</v>
      </c>
      <c r="C23" s="28">
        <f>總成績!C23</f>
        <v>0</v>
      </c>
      <c r="D23" s="28">
        <f>總成績!D23</f>
        <v>0</v>
      </c>
      <c r="E23" s="28">
        <f>總成績!E23</f>
        <v>0</v>
      </c>
      <c r="F23" s="29"/>
      <c r="G23" s="29"/>
      <c r="H23" s="29"/>
      <c r="I23" s="29"/>
      <c r="J23" s="71"/>
      <c r="K23" s="71"/>
      <c r="L23" s="71"/>
      <c r="M23" s="77"/>
    </row>
    <row r="24" spans="1:13" ht="17.45" customHeight="1">
      <c r="A24" s="28">
        <f>總成績!A24</f>
        <v>0</v>
      </c>
      <c r="B24" s="28">
        <f>總成績!B24</f>
        <v>0</v>
      </c>
      <c r="C24" s="28">
        <f>總成績!C24</f>
        <v>0</v>
      </c>
      <c r="D24" s="28">
        <f>總成績!D24</f>
        <v>0</v>
      </c>
      <c r="E24" s="28">
        <f>總成績!E24</f>
        <v>0</v>
      </c>
      <c r="F24" s="29"/>
      <c r="G24" s="29"/>
      <c r="H24" s="29"/>
      <c r="I24" s="29"/>
      <c r="J24" s="71"/>
      <c r="K24" s="71"/>
      <c r="L24" s="29"/>
      <c r="M24" s="77"/>
    </row>
    <row r="25" spans="1:13" ht="17.45" customHeight="1">
      <c r="A25" s="28">
        <f>總成績!A25</f>
        <v>0</v>
      </c>
      <c r="B25" s="28">
        <f>總成績!B25</f>
        <v>0</v>
      </c>
      <c r="C25" s="28">
        <f>總成績!C25</f>
        <v>0</v>
      </c>
      <c r="D25" s="28">
        <f>總成績!D25</f>
        <v>0</v>
      </c>
      <c r="E25" s="28">
        <f>總成績!E25</f>
        <v>0</v>
      </c>
      <c r="F25" s="29"/>
      <c r="G25" s="29"/>
      <c r="H25" s="29"/>
      <c r="I25" s="29"/>
      <c r="J25" s="71"/>
      <c r="K25" s="71"/>
      <c r="L25" s="29"/>
      <c r="M25" s="77"/>
    </row>
    <row r="26" spans="1:13" ht="17.45" customHeight="1">
      <c r="A26" s="28">
        <f>總成績!A26</f>
        <v>0</v>
      </c>
      <c r="B26" s="28">
        <f>總成績!B26</f>
        <v>0</v>
      </c>
      <c r="C26" s="28">
        <f>總成績!C26</f>
        <v>0</v>
      </c>
      <c r="D26" s="28">
        <f>總成績!D26</f>
        <v>0</v>
      </c>
      <c r="E26" s="28">
        <f>總成績!E26</f>
        <v>0</v>
      </c>
      <c r="F26" s="29"/>
      <c r="G26" s="29"/>
      <c r="H26" s="29"/>
      <c r="I26" s="29"/>
      <c r="J26" s="29"/>
      <c r="K26" s="29"/>
      <c r="L26" s="29"/>
      <c r="M26" s="77"/>
    </row>
    <row r="27" spans="1:13" ht="17.45" customHeight="1">
      <c r="A27" s="28">
        <f>總成績!A27</f>
        <v>0</v>
      </c>
      <c r="B27" s="28">
        <f>總成績!B27</f>
        <v>0</v>
      </c>
      <c r="C27" s="28">
        <f>總成績!C27</f>
        <v>0</v>
      </c>
      <c r="D27" s="28">
        <f>總成績!D27</f>
        <v>0</v>
      </c>
      <c r="E27" s="28">
        <f>總成績!E27</f>
        <v>0</v>
      </c>
      <c r="F27" s="29"/>
      <c r="G27" s="29"/>
      <c r="H27" s="29"/>
      <c r="I27" s="29"/>
      <c r="J27" s="29"/>
      <c r="K27" s="29"/>
      <c r="L27" s="29"/>
      <c r="M27" s="77"/>
    </row>
    <row r="28" spans="1:13" ht="17.45" customHeight="1">
      <c r="A28" s="28">
        <f>總成績!A28</f>
        <v>0</v>
      </c>
      <c r="B28" s="28">
        <f>總成績!B28</f>
        <v>0</v>
      </c>
      <c r="C28" s="28">
        <f>總成績!C28</f>
        <v>0</v>
      </c>
      <c r="D28" s="28">
        <f>總成績!D28</f>
        <v>0</v>
      </c>
      <c r="E28" s="28">
        <f>總成績!E28</f>
        <v>0</v>
      </c>
      <c r="F28" s="29"/>
      <c r="G28" s="29"/>
      <c r="H28" s="29"/>
      <c r="I28" s="29"/>
      <c r="J28" s="29"/>
      <c r="K28" s="29"/>
      <c r="L28" s="29"/>
      <c r="M28" s="77"/>
    </row>
    <row r="29" spans="1:13" ht="17.45" customHeight="1">
      <c r="A29" s="28">
        <f>總成績!A29</f>
        <v>0</v>
      </c>
      <c r="B29" s="28">
        <f>總成績!B29</f>
        <v>0</v>
      </c>
      <c r="C29" s="28">
        <f>總成績!C29</f>
        <v>0</v>
      </c>
      <c r="D29" s="28">
        <f>總成績!D29</f>
        <v>0</v>
      </c>
      <c r="E29" s="28">
        <f>總成績!E29</f>
        <v>0</v>
      </c>
      <c r="F29" s="29"/>
      <c r="G29" s="29"/>
      <c r="H29" s="29"/>
      <c r="I29" s="29"/>
      <c r="J29" s="29"/>
      <c r="K29" s="29"/>
      <c r="L29" s="29"/>
      <c r="M29" s="77"/>
    </row>
    <row r="30" spans="1:13" ht="17.45" customHeight="1">
      <c r="A30" s="28">
        <f>總成績!A30</f>
        <v>0</v>
      </c>
      <c r="B30" s="28">
        <f>總成績!B30</f>
        <v>0</v>
      </c>
      <c r="C30" s="28">
        <f>總成績!C30</f>
        <v>0</v>
      </c>
      <c r="D30" s="28">
        <f>總成績!D30</f>
        <v>0</v>
      </c>
      <c r="E30" s="28">
        <f>總成績!E30</f>
        <v>0</v>
      </c>
      <c r="F30" s="29"/>
      <c r="G30" s="29"/>
      <c r="H30" s="29"/>
      <c r="I30" s="29"/>
      <c r="J30" s="29"/>
      <c r="K30" s="29"/>
      <c r="L30" s="29"/>
      <c r="M30" s="77"/>
    </row>
    <row r="31" spans="1:13" ht="17.45" customHeight="1">
      <c r="A31" s="28">
        <f>總成績!A31</f>
        <v>0</v>
      </c>
      <c r="B31" s="28">
        <f>總成績!B31</f>
        <v>0</v>
      </c>
      <c r="C31" s="28">
        <f>總成績!C31</f>
        <v>0</v>
      </c>
      <c r="D31" s="28">
        <f>總成績!D31</f>
        <v>0</v>
      </c>
      <c r="E31" s="28">
        <f>總成績!E31</f>
        <v>0</v>
      </c>
      <c r="F31" s="29"/>
      <c r="G31" s="29"/>
      <c r="H31" s="29"/>
      <c r="I31" s="29"/>
      <c r="J31" s="29"/>
      <c r="K31" s="29"/>
      <c r="L31" s="29"/>
      <c r="M31" s="77"/>
    </row>
    <row r="32" spans="1:13" ht="17.45" customHeight="1">
      <c r="A32" s="28">
        <f>總成績!A32</f>
        <v>0</v>
      </c>
      <c r="B32" s="28">
        <f>總成績!B32</f>
        <v>0</v>
      </c>
      <c r="C32" s="28">
        <f>總成績!C32</f>
        <v>0</v>
      </c>
      <c r="D32" s="28">
        <f>總成績!D32</f>
        <v>0</v>
      </c>
      <c r="E32" s="28">
        <f>總成績!E32</f>
        <v>0</v>
      </c>
      <c r="F32" s="29"/>
      <c r="G32" s="29"/>
      <c r="H32" s="29"/>
      <c r="I32" s="29"/>
      <c r="J32" s="29"/>
      <c r="K32" s="29"/>
      <c r="L32" s="29"/>
      <c r="M32" s="77"/>
    </row>
    <row r="33" spans="1:13" ht="17.45" customHeight="1">
      <c r="A33" s="28">
        <f>總成績!A33</f>
        <v>0</v>
      </c>
      <c r="B33" s="28">
        <f>總成績!B33</f>
        <v>0</v>
      </c>
      <c r="C33" s="28">
        <f>總成績!C33</f>
        <v>0</v>
      </c>
      <c r="D33" s="28">
        <f>總成績!D33</f>
        <v>0</v>
      </c>
      <c r="E33" s="28">
        <f>總成績!E33</f>
        <v>0</v>
      </c>
      <c r="F33" s="29"/>
      <c r="G33" s="29"/>
      <c r="H33" s="29"/>
      <c r="I33" s="29"/>
      <c r="J33" s="29"/>
      <c r="K33" s="29"/>
      <c r="L33" s="71"/>
      <c r="M33" s="77"/>
    </row>
    <row r="34" spans="1:13" ht="17.45" customHeight="1">
      <c r="A34" s="28">
        <f>總成績!A34</f>
        <v>0</v>
      </c>
      <c r="B34" s="28">
        <f>總成績!B34</f>
        <v>0</v>
      </c>
      <c r="C34" s="28">
        <f>總成績!C34</f>
        <v>0</v>
      </c>
      <c r="D34" s="28">
        <f>總成績!D34</f>
        <v>0</v>
      </c>
      <c r="E34" s="28">
        <f>總成績!E34</f>
        <v>0</v>
      </c>
      <c r="F34" s="29"/>
      <c r="G34" s="29"/>
      <c r="H34" s="29"/>
      <c r="I34" s="29"/>
      <c r="J34" s="29"/>
      <c r="K34" s="29"/>
      <c r="L34" s="71"/>
      <c r="M34" s="77"/>
    </row>
    <row r="35" spans="1:13" ht="17.45" customHeight="1">
      <c r="A35" s="28">
        <f>總成績!A35</f>
        <v>0</v>
      </c>
      <c r="B35" s="28">
        <f>總成績!B35</f>
        <v>0</v>
      </c>
      <c r="C35" s="28">
        <f>總成績!C35</f>
        <v>0</v>
      </c>
      <c r="D35" s="28">
        <f>總成績!D35</f>
        <v>0</v>
      </c>
      <c r="E35" s="28">
        <f>總成績!E35</f>
        <v>0</v>
      </c>
      <c r="F35" s="29"/>
      <c r="G35" s="29"/>
      <c r="H35" s="29"/>
      <c r="I35" s="29"/>
      <c r="J35" s="29"/>
      <c r="K35" s="29"/>
      <c r="L35" s="71"/>
      <c r="M35" s="77"/>
    </row>
    <row r="36" spans="1:13" ht="17.45" customHeight="1">
      <c r="A36" s="28">
        <f>總成績!A36</f>
        <v>0</v>
      </c>
      <c r="B36" s="28">
        <f>總成績!B36</f>
        <v>0</v>
      </c>
      <c r="C36" s="28">
        <f>總成績!C36</f>
        <v>0</v>
      </c>
      <c r="D36" s="28">
        <f>總成績!D36</f>
        <v>0</v>
      </c>
      <c r="E36" s="28">
        <f>總成績!E36</f>
        <v>0</v>
      </c>
      <c r="F36" s="29"/>
      <c r="G36" s="29"/>
      <c r="H36" s="29"/>
      <c r="I36" s="29"/>
      <c r="J36" s="29"/>
      <c r="K36" s="29"/>
      <c r="L36" s="71"/>
      <c r="M36" s="77"/>
    </row>
    <row r="37" spans="1:13" ht="17.45" customHeight="1">
      <c r="A37" s="28">
        <f>總成績!A37</f>
        <v>0</v>
      </c>
      <c r="B37" s="28">
        <f>總成績!B37</f>
        <v>0</v>
      </c>
      <c r="C37" s="28">
        <f>總成績!C37</f>
        <v>0</v>
      </c>
      <c r="D37" s="28">
        <f>總成績!D37</f>
        <v>0</v>
      </c>
      <c r="E37" s="28">
        <f>總成績!E37</f>
        <v>0</v>
      </c>
      <c r="F37" s="29"/>
      <c r="G37" s="29"/>
      <c r="H37" s="29"/>
      <c r="I37" s="29"/>
      <c r="J37" s="29"/>
      <c r="K37" s="29"/>
      <c r="L37" s="71"/>
      <c r="M37" s="77"/>
    </row>
    <row r="38" spans="1:13" ht="17.45" customHeight="1">
      <c r="A38" s="28">
        <f>總成績!A38</f>
        <v>0</v>
      </c>
      <c r="B38" s="28">
        <f>總成績!B38</f>
        <v>0</v>
      </c>
      <c r="C38" s="28">
        <f>總成績!C38</f>
        <v>0</v>
      </c>
      <c r="D38" s="28">
        <f>總成績!D38</f>
        <v>0</v>
      </c>
      <c r="E38" s="28">
        <f>總成績!E38</f>
        <v>0</v>
      </c>
      <c r="F38" s="29"/>
      <c r="G38" s="29"/>
      <c r="H38" s="29"/>
      <c r="I38" s="29"/>
      <c r="J38" s="29"/>
      <c r="K38" s="29"/>
      <c r="L38" s="71"/>
      <c r="M38" s="77"/>
    </row>
    <row r="39" spans="1:13" ht="17.45" customHeight="1">
      <c r="A39" s="28">
        <f>總成績!A39</f>
        <v>0</v>
      </c>
      <c r="B39" s="28">
        <f>總成績!B39</f>
        <v>0</v>
      </c>
      <c r="C39" s="28">
        <f>總成績!C39</f>
        <v>0</v>
      </c>
      <c r="D39" s="28">
        <f>總成績!D39</f>
        <v>0</v>
      </c>
      <c r="E39" s="28">
        <f>總成績!E39</f>
        <v>0</v>
      </c>
      <c r="F39" s="29"/>
      <c r="G39" s="29"/>
      <c r="H39" s="29"/>
      <c r="I39" s="29"/>
      <c r="J39" s="29"/>
      <c r="K39" s="29"/>
      <c r="L39" s="71"/>
      <c r="M39" s="77"/>
    </row>
    <row r="40" spans="1:13" ht="17.45" customHeight="1">
      <c r="A40" s="28">
        <f>總成績!A40</f>
        <v>0</v>
      </c>
      <c r="B40" s="28">
        <f>總成績!B40</f>
        <v>0</v>
      </c>
      <c r="C40" s="28">
        <f>總成績!C40</f>
        <v>0</v>
      </c>
      <c r="D40" s="28">
        <f>總成績!D40</f>
        <v>0</v>
      </c>
      <c r="E40" s="28">
        <f>總成績!E40</f>
        <v>0</v>
      </c>
      <c r="F40" s="29"/>
      <c r="G40" s="29"/>
      <c r="H40" s="29"/>
      <c r="I40" s="29"/>
      <c r="J40" s="29"/>
      <c r="K40" s="29"/>
      <c r="L40" s="71"/>
      <c r="M40" s="77"/>
    </row>
    <row r="41" spans="1:13" ht="17.45" customHeight="1">
      <c r="A41" s="28">
        <f>總成績!A41</f>
        <v>0</v>
      </c>
      <c r="B41" s="28">
        <f>總成績!B41</f>
        <v>0</v>
      </c>
      <c r="C41" s="28">
        <f>總成績!C41</f>
        <v>0</v>
      </c>
      <c r="D41" s="28">
        <f>總成績!D41</f>
        <v>0</v>
      </c>
      <c r="E41" s="28">
        <f>總成績!E41</f>
        <v>0</v>
      </c>
      <c r="F41" s="29"/>
      <c r="G41" s="29"/>
      <c r="H41" s="29"/>
      <c r="I41" s="29"/>
      <c r="J41" s="29"/>
      <c r="K41" s="29"/>
      <c r="L41" s="71"/>
      <c r="M41" s="77"/>
    </row>
    <row r="42" spans="1:13" ht="17.45" customHeight="1">
      <c r="A42" s="28">
        <f>總成績!A42</f>
        <v>0</v>
      </c>
      <c r="B42" s="28">
        <f>總成績!B42</f>
        <v>0</v>
      </c>
      <c r="C42" s="28">
        <f>總成績!C42</f>
        <v>0</v>
      </c>
      <c r="D42" s="28">
        <f>總成績!D42</f>
        <v>0</v>
      </c>
      <c r="E42" s="28">
        <f>總成績!E42</f>
        <v>0</v>
      </c>
      <c r="F42" s="29"/>
      <c r="G42" s="29"/>
      <c r="H42" s="29"/>
      <c r="I42" s="29"/>
      <c r="J42" s="29"/>
      <c r="K42" s="29"/>
      <c r="L42" s="71"/>
      <c r="M42" s="77"/>
    </row>
    <row r="43" spans="1:13" ht="17.45" customHeight="1">
      <c r="A43" s="28">
        <f>總成績!A43</f>
        <v>0</v>
      </c>
      <c r="B43" s="28">
        <f>總成績!B43</f>
        <v>0</v>
      </c>
      <c r="C43" s="28">
        <f>總成績!C43</f>
        <v>0</v>
      </c>
      <c r="D43" s="28">
        <f>總成績!D43</f>
        <v>0</v>
      </c>
      <c r="E43" s="28">
        <f>總成績!E43</f>
        <v>0</v>
      </c>
      <c r="F43" s="29"/>
      <c r="G43" s="29"/>
      <c r="H43" s="29"/>
      <c r="I43" s="29"/>
      <c r="J43" s="29"/>
      <c r="K43" s="29"/>
      <c r="L43" s="71"/>
      <c r="M43" s="77"/>
    </row>
    <row r="44" spans="1:13" ht="17.45" customHeight="1">
      <c r="A44" s="28">
        <f>總成績!A44</f>
        <v>0</v>
      </c>
      <c r="B44" s="28">
        <f>總成績!B44</f>
        <v>0</v>
      </c>
      <c r="C44" s="28">
        <f>總成績!C44</f>
        <v>0</v>
      </c>
      <c r="D44" s="28">
        <f>總成績!D44</f>
        <v>0</v>
      </c>
      <c r="E44" s="28">
        <f>總成績!E44</f>
        <v>0</v>
      </c>
      <c r="F44" s="29"/>
      <c r="G44" s="29"/>
      <c r="H44" s="29"/>
      <c r="I44" s="29"/>
      <c r="J44" s="29"/>
      <c r="K44" s="29"/>
      <c r="L44" s="71"/>
      <c r="M44" s="77"/>
    </row>
    <row r="45" spans="1:13" ht="17.45" customHeight="1">
      <c r="A45" s="28">
        <f>總成績!A45</f>
        <v>0</v>
      </c>
      <c r="B45" s="28">
        <f>總成績!B45</f>
        <v>0</v>
      </c>
      <c r="C45" s="28">
        <f>總成績!C45</f>
        <v>0</v>
      </c>
      <c r="D45" s="28">
        <f>總成績!D45</f>
        <v>0</v>
      </c>
      <c r="E45" s="28">
        <f>總成績!E45</f>
        <v>0</v>
      </c>
      <c r="F45" s="29"/>
      <c r="G45" s="29"/>
      <c r="H45" s="29"/>
      <c r="I45" s="29"/>
      <c r="J45" s="29"/>
      <c r="K45" s="29"/>
      <c r="L45" s="71"/>
      <c r="M45" s="77"/>
    </row>
    <row r="46" spans="1:13" ht="17.45" customHeight="1">
      <c r="A46" s="28">
        <f>總成績!A46</f>
        <v>0</v>
      </c>
      <c r="B46" s="28">
        <f>總成績!B46</f>
        <v>0</v>
      </c>
      <c r="C46" s="28">
        <f>總成績!C46</f>
        <v>0</v>
      </c>
      <c r="D46" s="28">
        <f>總成績!D46</f>
        <v>0</v>
      </c>
      <c r="E46" s="28">
        <f>總成績!E46</f>
        <v>0</v>
      </c>
      <c r="F46" s="29"/>
      <c r="G46" s="29"/>
      <c r="H46" s="29"/>
      <c r="I46" s="29"/>
      <c r="J46" s="29"/>
      <c r="K46" s="29"/>
      <c r="L46" s="71"/>
      <c r="M46" s="77"/>
    </row>
    <row r="47" spans="1:13" ht="17.45" customHeight="1">
      <c r="A47" s="28">
        <f>總成績!A47</f>
        <v>0</v>
      </c>
      <c r="B47" s="28">
        <f>總成績!B47</f>
        <v>0</v>
      </c>
      <c r="C47" s="28">
        <f>總成績!C47</f>
        <v>0</v>
      </c>
      <c r="D47" s="28">
        <f>總成績!D47</f>
        <v>0</v>
      </c>
      <c r="E47" s="28">
        <f>總成績!E47</f>
        <v>0</v>
      </c>
      <c r="F47" s="29"/>
      <c r="G47" s="29"/>
      <c r="H47" s="29"/>
      <c r="I47" s="29"/>
      <c r="J47" s="29"/>
      <c r="K47" s="29"/>
      <c r="L47" s="71"/>
      <c r="M47" s="77"/>
    </row>
    <row r="48" spans="1:13" ht="17.45" customHeight="1">
      <c r="A48" s="28">
        <f>總成績!A48</f>
        <v>0</v>
      </c>
      <c r="B48" s="28">
        <f>總成績!B48</f>
        <v>0</v>
      </c>
      <c r="C48" s="28">
        <f>總成績!C48</f>
        <v>0</v>
      </c>
      <c r="D48" s="28">
        <f>總成績!D48</f>
        <v>0</v>
      </c>
      <c r="E48" s="28">
        <f>總成績!E48</f>
        <v>0</v>
      </c>
      <c r="F48" s="29"/>
      <c r="G48" s="29"/>
      <c r="H48" s="29"/>
      <c r="I48" s="29"/>
      <c r="J48" s="29"/>
      <c r="K48" s="29"/>
      <c r="L48" s="71"/>
      <c r="M48" s="77"/>
    </row>
    <row r="49" spans="1:13" ht="17.45" customHeight="1">
      <c r="A49" s="28">
        <f>總成績!A49</f>
        <v>0</v>
      </c>
      <c r="B49" s="28">
        <f>總成績!B49</f>
        <v>0</v>
      </c>
      <c r="C49" s="28">
        <f>總成績!C49</f>
        <v>0</v>
      </c>
      <c r="D49" s="28">
        <f>總成績!D49</f>
        <v>0</v>
      </c>
      <c r="E49" s="28">
        <f>總成績!E49</f>
        <v>0</v>
      </c>
      <c r="F49" s="29"/>
      <c r="G49" s="29"/>
      <c r="H49" s="29"/>
      <c r="I49" s="29"/>
      <c r="J49" s="29"/>
      <c r="K49" s="29"/>
      <c r="L49" s="71"/>
      <c r="M49" s="77"/>
    </row>
    <row r="50" spans="1:13" ht="17.45" customHeight="1">
      <c r="A50" s="28">
        <f>總成績!A50</f>
        <v>0</v>
      </c>
      <c r="B50" s="28">
        <f>總成績!B50</f>
        <v>0</v>
      </c>
      <c r="C50" s="28">
        <f>總成績!C50</f>
        <v>0</v>
      </c>
      <c r="D50" s="28">
        <f>總成績!D50</f>
        <v>0</v>
      </c>
      <c r="E50" s="28">
        <f>總成績!E50</f>
        <v>0</v>
      </c>
      <c r="F50" s="29"/>
      <c r="G50" s="29"/>
      <c r="H50" s="29"/>
      <c r="I50" s="29"/>
      <c r="J50" s="29"/>
      <c r="K50" s="29"/>
      <c r="L50" s="71"/>
      <c r="M50" s="77"/>
    </row>
    <row r="51" spans="1:13" ht="17.45" customHeight="1">
      <c r="A51" s="28">
        <f>總成績!A51</f>
        <v>0</v>
      </c>
      <c r="B51" s="28">
        <f>總成績!B51</f>
        <v>0</v>
      </c>
      <c r="C51" s="28">
        <f>總成績!C51</f>
        <v>0</v>
      </c>
      <c r="D51" s="28">
        <f>總成績!D51</f>
        <v>0</v>
      </c>
      <c r="E51" s="28">
        <f>總成績!E51</f>
        <v>0</v>
      </c>
      <c r="F51" s="29"/>
      <c r="G51" s="29"/>
      <c r="H51" s="29"/>
      <c r="I51" s="71"/>
      <c r="J51" s="71"/>
      <c r="K51" s="71"/>
      <c r="L51" s="71"/>
      <c r="M51" s="77"/>
    </row>
    <row r="52" spans="1:13" ht="17.45" customHeight="1">
      <c r="A52" s="28">
        <f>總成績!A52</f>
        <v>0</v>
      </c>
      <c r="B52" s="28">
        <f>總成績!B52</f>
        <v>0</v>
      </c>
      <c r="C52" s="28">
        <f>總成績!C52</f>
        <v>0</v>
      </c>
      <c r="D52" s="28">
        <f>總成績!D52</f>
        <v>0</v>
      </c>
      <c r="E52" s="28">
        <f>總成績!E52</f>
        <v>0</v>
      </c>
      <c r="F52" s="29"/>
      <c r="G52" s="29"/>
      <c r="H52" s="29"/>
      <c r="I52" s="71"/>
      <c r="J52" s="71"/>
      <c r="K52" s="71"/>
      <c r="L52" s="71"/>
      <c r="M52" s="77"/>
    </row>
    <row r="53" spans="1:13" ht="17.45" customHeight="1">
      <c r="A53" s="28">
        <f>總成績!A53</f>
        <v>0</v>
      </c>
      <c r="B53" s="28">
        <f>總成績!B53</f>
        <v>0</v>
      </c>
      <c r="C53" s="28">
        <f>總成績!C53</f>
        <v>0</v>
      </c>
      <c r="D53" s="28">
        <f>總成績!D53</f>
        <v>0</v>
      </c>
      <c r="E53" s="28">
        <f>總成績!E53</f>
        <v>0</v>
      </c>
      <c r="F53" s="29"/>
      <c r="G53" s="29"/>
      <c r="H53" s="29"/>
      <c r="I53" s="71"/>
      <c r="J53" s="71"/>
      <c r="K53" s="71"/>
      <c r="L53" s="71"/>
      <c r="M53" s="77"/>
    </row>
    <row r="54" spans="1:13">
      <c r="A54" s="28">
        <f>總成績!A54</f>
        <v>0</v>
      </c>
      <c r="B54" s="28">
        <f>總成績!B54</f>
        <v>0</v>
      </c>
      <c r="C54" s="28">
        <f>總成績!C54</f>
        <v>0</v>
      </c>
      <c r="D54" s="28">
        <f>總成績!D54</f>
        <v>0</v>
      </c>
      <c r="E54" s="28">
        <f>總成績!E54</f>
        <v>0</v>
      </c>
      <c r="F54" s="77"/>
      <c r="G54" s="77"/>
      <c r="H54" s="77"/>
      <c r="I54" s="77"/>
      <c r="J54" s="77"/>
      <c r="K54" s="77"/>
      <c r="L54" s="77"/>
      <c r="M54" s="77"/>
    </row>
    <row r="55" spans="1:13">
      <c r="A55" s="28">
        <f>總成績!A55</f>
        <v>0</v>
      </c>
      <c r="B55" s="28">
        <f>總成績!B55</f>
        <v>0</v>
      </c>
      <c r="C55" s="28">
        <f>總成績!C55</f>
        <v>0</v>
      </c>
      <c r="D55" s="28">
        <f>總成績!D55</f>
        <v>0</v>
      </c>
      <c r="E55" s="28">
        <f>總成績!E55</f>
        <v>0</v>
      </c>
      <c r="F55" s="77"/>
      <c r="G55" s="77"/>
      <c r="H55" s="77"/>
      <c r="I55" s="77"/>
      <c r="J55" s="77"/>
      <c r="K55" s="77"/>
      <c r="L55" s="77"/>
      <c r="M55" s="77"/>
    </row>
    <row r="56" spans="1:13">
      <c r="A56" s="28">
        <f>總成績!A56</f>
        <v>0</v>
      </c>
      <c r="B56" s="28">
        <f>總成績!B56</f>
        <v>0</v>
      </c>
      <c r="C56" s="28">
        <f>總成績!C56</f>
        <v>0</v>
      </c>
      <c r="D56" s="28">
        <f>總成績!D56</f>
        <v>0</v>
      </c>
      <c r="E56" s="28">
        <f>總成績!E56</f>
        <v>0</v>
      </c>
      <c r="F56" s="77"/>
      <c r="G56" s="77"/>
      <c r="H56" s="77"/>
      <c r="I56" s="77"/>
      <c r="J56" s="77"/>
      <c r="K56" s="77"/>
      <c r="L56" s="77"/>
      <c r="M56" s="77"/>
    </row>
    <row r="57" spans="1:13">
      <c r="A57" s="28">
        <f>總成績!A57</f>
        <v>0</v>
      </c>
      <c r="B57" s="28">
        <f>總成績!B57</f>
        <v>0</v>
      </c>
      <c r="C57" s="28">
        <f>總成績!C57</f>
        <v>0</v>
      </c>
      <c r="D57" s="28">
        <f>總成績!D57</f>
        <v>0</v>
      </c>
      <c r="E57" s="28">
        <f>總成績!E57</f>
        <v>0</v>
      </c>
      <c r="F57" s="77"/>
      <c r="G57" s="77"/>
      <c r="H57" s="77"/>
      <c r="I57" s="77"/>
      <c r="J57" s="77"/>
      <c r="K57" s="77"/>
      <c r="L57" s="77"/>
      <c r="M57" s="77"/>
    </row>
    <row r="58" spans="1:13">
      <c r="A58" s="28">
        <f>總成績!A58</f>
        <v>0</v>
      </c>
      <c r="B58" s="28">
        <f>總成績!B58</f>
        <v>0</v>
      </c>
      <c r="C58" s="28">
        <f>總成績!C58</f>
        <v>0</v>
      </c>
      <c r="D58" s="28">
        <f>總成績!D58</f>
        <v>0</v>
      </c>
      <c r="E58" s="28">
        <f>總成績!E58</f>
        <v>0</v>
      </c>
      <c r="F58" s="77"/>
      <c r="G58" s="77"/>
      <c r="H58" s="77"/>
      <c r="I58" s="77"/>
      <c r="J58" s="77"/>
      <c r="K58" s="77"/>
      <c r="L58" s="77"/>
      <c r="M58" s="77"/>
    </row>
    <row r="59" spans="1:13">
      <c r="A59" s="28">
        <f>總成績!A59</f>
        <v>0</v>
      </c>
      <c r="B59" s="28">
        <f>總成績!B59</f>
        <v>0</v>
      </c>
      <c r="C59" s="28">
        <f>總成績!C59</f>
        <v>0</v>
      </c>
      <c r="D59" s="28">
        <f>總成績!D59</f>
        <v>0</v>
      </c>
      <c r="E59" s="28">
        <f>總成績!E59</f>
        <v>0</v>
      </c>
      <c r="F59" s="77"/>
      <c r="G59" s="77"/>
      <c r="H59" s="77"/>
      <c r="I59" s="77"/>
      <c r="J59" s="77"/>
      <c r="K59" s="77"/>
      <c r="L59" s="77"/>
      <c r="M59" s="77"/>
    </row>
    <row r="60" spans="1:13">
      <c r="A60" s="28">
        <f>總成績!A60</f>
        <v>0</v>
      </c>
      <c r="B60" s="28">
        <f>總成績!B60</f>
        <v>0</v>
      </c>
      <c r="C60" s="28">
        <f>總成績!C60</f>
        <v>0</v>
      </c>
      <c r="D60" s="28">
        <f>總成績!D60</f>
        <v>0</v>
      </c>
      <c r="E60" s="28">
        <f>總成績!E60</f>
        <v>0</v>
      </c>
      <c r="F60" s="77"/>
      <c r="G60" s="77"/>
      <c r="H60" s="77"/>
      <c r="I60" s="77"/>
      <c r="J60" s="77"/>
      <c r="K60" s="77"/>
      <c r="L60" s="77"/>
      <c r="M60" s="77"/>
    </row>
    <row r="61" spans="1:13">
      <c r="A61" s="28">
        <f>總成績!A61</f>
        <v>0</v>
      </c>
      <c r="B61" s="28">
        <f>總成績!B61</f>
        <v>0</v>
      </c>
      <c r="C61" s="28">
        <f>總成績!C61</f>
        <v>0</v>
      </c>
      <c r="D61" s="28">
        <f>總成績!D61</f>
        <v>0</v>
      </c>
      <c r="E61" s="28">
        <f>總成績!E61</f>
        <v>0</v>
      </c>
      <c r="F61" s="77"/>
      <c r="G61" s="77"/>
      <c r="H61" s="77"/>
      <c r="I61" s="77"/>
      <c r="J61" s="77"/>
      <c r="K61" s="77"/>
      <c r="L61" s="77"/>
      <c r="M61" s="77"/>
    </row>
    <row r="62" spans="1:13">
      <c r="A62" s="28">
        <f>總成績!A62</f>
        <v>0</v>
      </c>
      <c r="B62" s="28">
        <f>總成績!B62</f>
        <v>0</v>
      </c>
      <c r="C62" s="28">
        <f>總成績!C62</f>
        <v>0</v>
      </c>
      <c r="D62" s="28">
        <f>總成績!D62</f>
        <v>0</v>
      </c>
      <c r="E62" s="28">
        <f>總成績!E62</f>
        <v>0</v>
      </c>
      <c r="F62" s="77"/>
      <c r="G62" s="77"/>
      <c r="H62" s="77"/>
      <c r="I62" s="77"/>
      <c r="J62" s="77"/>
      <c r="K62" s="77"/>
      <c r="L62" s="77"/>
      <c r="M62" s="77"/>
    </row>
    <row r="63" spans="1:13">
      <c r="A63" s="28">
        <f>總成績!A63</f>
        <v>0</v>
      </c>
      <c r="B63" s="28">
        <f>總成績!B63</f>
        <v>0</v>
      </c>
      <c r="C63" s="28">
        <f>總成績!C63</f>
        <v>0</v>
      </c>
      <c r="D63" s="28">
        <f>總成績!D63</f>
        <v>0</v>
      </c>
      <c r="E63" s="28">
        <f>總成績!E63</f>
        <v>0</v>
      </c>
      <c r="F63" s="77"/>
      <c r="G63" s="77"/>
      <c r="H63" s="77"/>
      <c r="I63" s="77"/>
      <c r="J63" s="77"/>
      <c r="K63" s="77"/>
      <c r="L63" s="77"/>
      <c r="M63" s="77"/>
    </row>
    <row r="64" spans="1:13">
      <c r="A64" s="28">
        <f>總成績!A64</f>
        <v>0</v>
      </c>
      <c r="B64" s="28">
        <f>總成績!B64</f>
        <v>0</v>
      </c>
      <c r="C64" s="28">
        <f>總成績!C64</f>
        <v>0</v>
      </c>
      <c r="D64" s="28">
        <f>總成績!D64</f>
        <v>0</v>
      </c>
      <c r="E64" s="28">
        <f>總成績!E64</f>
        <v>0</v>
      </c>
      <c r="F64" s="77"/>
      <c r="G64" s="77"/>
      <c r="H64" s="77"/>
      <c r="I64" s="77"/>
      <c r="J64" s="77"/>
      <c r="K64" s="77"/>
      <c r="L64" s="77"/>
      <c r="M64" s="77"/>
    </row>
    <row r="65" spans="1:13">
      <c r="A65" s="28">
        <f>總成績!A65</f>
        <v>0</v>
      </c>
      <c r="B65" s="28">
        <f>總成績!B65</f>
        <v>0</v>
      </c>
      <c r="C65" s="28">
        <f>總成績!C65</f>
        <v>0</v>
      </c>
      <c r="D65" s="28">
        <f>總成績!D65</f>
        <v>0</v>
      </c>
      <c r="E65" s="28">
        <f>總成績!E65</f>
        <v>0</v>
      </c>
      <c r="F65" s="77"/>
      <c r="G65" s="77"/>
      <c r="H65" s="77"/>
      <c r="I65" s="77"/>
      <c r="J65" s="77"/>
      <c r="K65" s="77"/>
      <c r="L65" s="77"/>
      <c r="M65" s="77"/>
    </row>
    <row r="66" spans="1:13">
      <c r="A66" s="28">
        <f>總成績!A66</f>
        <v>0</v>
      </c>
      <c r="B66" s="28">
        <f>總成績!B66</f>
        <v>0</v>
      </c>
      <c r="C66" s="28">
        <f>總成績!C66</f>
        <v>0</v>
      </c>
      <c r="D66" s="28">
        <f>總成績!D66</f>
        <v>0</v>
      </c>
      <c r="E66" s="28">
        <f>總成績!E66</f>
        <v>0</v>
      </c>
      <c r="F66" s="77"/>
      <c r="G66" s="77"/>
      <c r="H66" s="77"/>
      <c r="I66" s="77"/>
      <c r="J66" s="77"/>
      <c r="K66" s="77"/>
      <c r="L66" s="77"/>
      <c r="M66" s="77"/>
    </row>
    <row r="67" spans="1:13">
      <c r="A67" s="28">
        <f>總成績!A67</f>
        <v>0</v>
      </c>
      <c r="B67" s="28">
        <f>總成績!B67</f>
        <v>0</v>
      </c>
      <c r="C67" s="28">
        <f>總成績!C67</f>
        <v>0</v>
      </c>
      <c r="D67" s="28">
        <f>總成績!D67</f>
        <v>0</v>
      </c>
      <c r="E67" s="28">
        <f>總成績!E67</f>
        <v>0</v>
      </c>
      <c r="F67" s="77"/>
      <c r="G67" s="77"/>
      <c r="H67" s="77"/>
      <c r="I67" s="77"/>
      <c r="J67" s="77"/>
      <c r="K67" s="77"/>
      <c r="L67" s="77"/>
      <c r="M67" s="77"/>
    </row>
    <row r="68" spans="1:13">
      <c r="A68" s="28">
        <f>總成績!A68</f>
        <v>0</v>
      </c>
      <c r="B68" s="28">
        <f>總成績!B68</f>
        <v>0</v>
      </c>
      <c r="C68" s="28">
        <f>總成績!C68</f>
        <v>0</v>
      </c>
      <c r="D68" s="28">
        <f>總成績!D68</f>
        <v>0</v>
      </c>
      <c r="E68" s="28">
        <f>總成績!E68</f>
        <v>0</v>
      </c>
      <c r="F68" s="77"/>
      <c r="G68" s="77"/>
      <c r="H68" s="77"/>
      <c r="I68" s="77"/>
      <c r="J68" s="77"/>
      <c r="K68" s="77"/>
      <c r="L68" s="77"/>
      <c r="M68" s="77"/>
    </row>
    <row r="69" spans="1:13">
      <c r="A69" s="28">
        <f>總成績!A69</f>
        <v>0</v>
      </c>
      <c r="B69" s="28">
        <f>總成績!B69</f>
        <v>0</v>
      </c>
      <c r="C69" s="28">
        <f>總成績!C69</f>
        <v>0</v>
      </c>
      <c r="D69" s="28">
        <f>總成績!D69</f>
        <v>0</v>
      </c>
      <c r="E69" s="28">
        <f>總成績!E69</f>
        <v>0</v>
      </c>
      <c r="F69" s="77"/>
      <c r="G69" s="77"/>
      <c r="H69" s="77"/>
      <c r="I69" s="77"/>
      <c r="J69" s="77"/>
      <c r="K69" s="77"/>
      <c r="L69" s="77"/>
      <c r="M69" s="77"/>
    </row>
    <row r="70" spans="1:13">
      <c r="A70" s="28">
        <f>總成績!A70</f>
        <v>0</v>
      </c>
      <c r="B70" s="28">
        <f>總成績!B70</f>
        <v>0</v>
      </c>
      <c r="C70" s="28">
        <f>總成績!C70</f>
        <v>0</v>
      </c>
      <c r="D70" s="28">
        <f>總成績!D70</f>
        <v>0</v>
      </c>
      <c r="E70" s="28">
        <f>總成績!E70</f>
        <v>0</v>
      </c>
      <c r="F70" s="77"/>
      <c r="G70" s="77"/>
      <c r="H70" s="77"/>
      <c r="I70" s="77"/>
      <c r="J70" s="77"/>
      <c r="K70" s="77"/>
      <c r="L70" s="77"/>
      <c r="M70" s="77"/>
    </row>
    <row r="71" spans="1:13">
      <c r="A71" s="28">
        <f>總成績!A71</f>
        <v>0</v>
      </c>
      <c r="B71" s="28">
        <f>總成績!B71</f>
        <v>0</v>
      </c>
      <c r="C71" s="28">
        <f>總成績!C71</f>
        <v>0</v>
      </c>
      <c r="D71" s="28">
        <f>總成績!D71</f>
        <v>0</v>
      </c>
      <c r="E71" s="28">
        <f>總成績!E71</f>
        <v>0</v>
      </c>
      <c r="F71" s="77"/>
      <c r="G71" s="77"/>
      <c r="H71" s="77"/>
      <c r="I71" s="77"/>
      <c r="J71" s="77"/>
      <c r="K71" s="77"/>
      <c r="L71" s="77"/>
      <c r="M71" s="77"/>
    </row>
    <row r="72" spans="1:13">
      <c r="A72" s="28">
        <f>總成績!A72</f>
        <v>0</v>
      </c>
      <c r="B72" s="28">
        <f>總成績!B72</f>
        <v>0</v>
      </c>
      <c r="C72" s="28">
        <f>總成績!C72</f>
        <v>0</v>
      </c>
      <c r="D72" s="28">
        <f>總成績!D72</f>
        <v>0</v>
      </c>
      <c r="E72" s="28">
        <f>總成績!E72</f>
        <v>0</v>
      </c>
      <c r="F72" s="77"/>
      <c r="G72" s="77"/>
      <c r="H72" s="77"/>
      <c r="I72" s="77"/>
      <c r="J72" s="77"/>
      <c r="K72" s="77"/>
      <c r="L72" s="77"/>
      <c r="M72" s="77"/>
    </row>
    <row r="73" spans="1:13">
      <c r="A73" s="28">
        <f>總成績!A73</f>
        <v>0</v>
      </c>
      <c r="B73" s="28">
        <f>總成績!B73</f>
        <v>0</v>
      </c>
      <c r="C73" s="28">
        <f>總成績!C73</f>
        <v>0</v>
      </c>
      <c r="D73" s="28">
        <f>總成績!D73</f>
        <v>0</v>
      </c>
      <c r="E73" s="28">
        <f>總成績!E73</f>
        <v>0</v>
      </c>
      <c r="F73" s="77"/>
      <c r="G73" s="77"/>
      <c r="H73" s="77"/>
      <c r="I73" s="77"/>
      <c r="J73" s="77"/>
      <c r="K73" s="77"/>
      <c r="L73" s="77"/>
      <c r="M73" s="77"/>
    </row>
    <row r="74" spans="1:13">
      <c r="A74" s="28">
        <f>總成績!A74</f>
        <v>0</v>
      </c>
      <c r="B74" s="28">
        <f>總成績!B74</f>
        <v>0</v>
      </c>
      <c r="C74" s="28">
        <f>總成績!C74</f>
        <v>0</v>
      </c>
      <c r="D74" s="28">
        <f>總成績!D74</f>
        <v>0</v>
      </c>
      <c r="E74" s="28">
        <f>總成績!E74</f>
        <v>0</v>
      </c>
      <c r="F74" s="77"/>
      <c r="G74" s="77"/>
      <c r="H74" s="77"/>
      <c r="I74" s="77"/>
      <c r="J74" s="77"/>
      <c r="K74" s="77"/>
      <c r="L74" s="77"/>
      <c r="M74" s="77"/>
    </row>
    <row r="75" spans="1:13">
      <c r="A75" s="28">
        <f>總成績!A75</f>
        <v>0</v>
      </c>
      <c r="B75" s="28">
        <f>總成績!B75</f>
        <v>0</v>
      </c>
      <c r="C75" s="28">
        <f>總成績!C75</f>
        <v>0</v>
      </c>
      <c r="D75" s="28">
        <f>總成績!D75</f>
        <v>0</v>
      </c>
      <c r="E75" s="28">
        <f>總成績!E75</f>
        <v>0</v>
      </c>
      <c r="F75" s="77"/>
      <c r="G75" s="77"/>
      <c r="H75" s="77"/>
      <c r="I75" s="77"/>
      <c r="J75" s="77"/>
      <c r="K75" s="77"/>
      <c r="L75" s="77"/>
      <c r="M75" s="77"/>
    </row>
    <row r="76" spans="1:13">
      <c r="A76" s="28">
        <f>總成績!A76</f>
        <v>0</v>
      </c>
      <c r="B76" s="28">
        <f>總成績!B76</f>
        <v>0</v>
      </c>
      <c r="C76" s="28">
        <f>總成績!C76</f>
        <v>0</v>
      </c>
      <c r="D76" s="28">
        <f>總成績!D76</f>
        <v>0</v>
      </c>
      <c r="E76" s="28">
        <f>總成績!E76</f>
        <v>0</v>
      </c>
      <c r="F76" s="77"/>
      <c r="G76" s="77"/>
      <c r="H76" s="77"/>
      <c r="I76" s="77"/>
      <c r="J76" s="77"/>
      <c r="K76" s="77"/>
      <c r="L76" s="77"/>
      <c r="M76" s="77"/>
    </row>
    <row r="77" spans="1:13">
      <c r="A77" s="28">
        <f>總成績!A77</f>
        <v>0</v>
      </c>
      <c r="B77" s="28">
        <f>總成績!B77</f>
        <v>0</v>
      </c>
      <c r="C77" s="28">
        <f>總成績!C77</f>
        <v>0</v>
      </c>
      <c r="D77" s="28">
        <f>總成績!D77</f>
        <v>0</v>
      </c>
      <c r="E77" s="28">
        <f>總成績!E77</f>
        <v>0</v>
      </c>
      <c r="F77" s="77"/>
      <c r="G77" s="77"/>
      <c r="H77" s="77"/>
      <c r="I77" s="77"/>
      <c r="J77" s="77"/>
      <c r="K77" s="77"/>
      <c r="L77" s="77"/>
      <c r="M77" s="77"/>
    </row>
    <row r="78" spans="1:13">
      <c r="A78" s="28">
        <f>總成績!A78</f>
        <v>0</v>
      </c>
      <c r="B78" s="28">
        <f>總成績!B78</f>
        <v>0</v>
      </c>
      <c r="C78" s="28">
        <f>總成績!C78</f>
        <v>0</v>
      </c>
      <c r="D78" s="28">
        <f>總成績!D78</f>
        <v>0</v>
      </c>
      <c r="E78" s="28">
        <f>總成績!E78</f>
        <v>0</v>
      </c>
      <c r="F78" s="77"/>
      <c r="G78" s="77"/>
      <c r="H78" s="77"/>
      <c r="I78" s="77"/>
      <c r="J78" s="77"/>
      <c r="K78" s="77"/>
      <c r="L78" s="77"/>
      <c r="M78" s="77"/>
    </row>
    <row r="79" spans="1:13">
      <c r="A79" s="28">
        <f>總成績!A79</f>
        <v>0</v>
      </c>
      <c r="B79" s="28">
        <f>總成績!B79</f>
        <v>0</v>
      </c>
      <c r="C79" s="28">
        <f>總成績!C79</f>
        <v>0</v>
      </c>
      <c r="D79" s="28">
        <f>總成績!D79</f>
        <v>0</v>
      </c>
      <c r="E79" s="28">
        <f>總成績!E79</f>
        <v>0</v>
      </c>
      <c r="F79" s="77"/>
      <c r="G79" s="77"/>
      <c r="H79" s="77"/>
      <c r="I79" s="77"/>
      <c r="J79" s="77"/>
      <c r="K79" s="77"/>
      <c r="L79" s="77"/>
      <c r="M79" s="77"/>
    </row>
    <row r="80" spans="1:13">
      <c r="A80" s="28">
        <f>總成績!A80</f>
        <v>0</v>
      </c>
      <c r="B80" s="28">
        <f>總成績!B80</f>
        <v>0</v>
      </c>
      <c r="C80" s="28">
        <f>總成績!C80</f>
        <v>0</v>
      </c>
      <c r="D80" s="28">
        <f>總成績!D80</f>
        <v>0</v>
      </c>
      <c r="E80" s="28">
        <f>總成績!E80</f>
        <v>0</v>
      </c>
      <c r="F80" s="77"/>
      <c r="G80" s="77"/>
      <c r="H80" s="77"/>
      <c r="I80" s="77"/>
      <c r="J80" s="77"/>
      <c r="K80" s="77"/>
      <c r="L80" s="77"/>
      <c r="M80" s="77"/>
    </row>
    <row r="81" spans="1:13">
      <c r="A81" s="28">
        <f>總成績!A81</f>
        <v>0</v>
      </c>
      <c r="B81" s="28">
        <f>總成績!B81</f>
        <v>0</v>
      </c>
      <c r="C81" s="28">
        <f>總成績!C81</f>
        <v>0</v>
      </c>
      <c r="D81" s="28">
        <f>總成績!D81</f>
        <v>0</v>
      </c>
      <c r="E81" s="28">
        <f>總成績!E81</f>
        <v>0</v>
      </c>
      <c r="F81" s="77"/>
      <c r="G81" s="77"/>
      <c r="H81" s="77"/>
      <c r="I81" s="77"/>
      <c r="J81" s="77"/>
      <c r="K81" s="77"/>
      <c r="L81" s="77"/>
      <c r="M81" s="77"/>
    </row>
    <row r="82" spans="1:13">
      <c r="A82" s="28">
        <f>總成績!A82</f>
        <v>0</v>
      </c>
      <c r="B82" s="28">
        <f>總成績!B82</f>
        <v>0</v>
      </c>
      <c r="C82" s="28">
        <f>總成績!C82</f>
        <v>0</v>
      </c>
      <c r="D82" s="28">
        <f>總成績!D82</f>
        <v>0</v>
      </c>
      <c r="E82" s="28">
        <f>總成績!E82</f>
        <v>0</v>
      </c>
      <c r="F82" s="77"/>
      <c r="G82" s="77"/>
      <c r="H82" s="77"/>
      <c r="I82" s="77"/>
      <c r="J82" s="77"/>
      <c r="K82" s="77"/>
      <c r="L82" s="77"/>
      <c r="M82" s="77"/>
    </row>
    <row r="83" spans="1:13">
      <c r="A83" s="28">
        <f>總成績!A83</f>
        <v>0</v>
      </c>
      <c r="B83" s="28">
        <f>總成績!B83</f>
        <v>0</v>
      </c>
      <c r="C83" s="28">
        <f>總成績!C83</f>
        <v>0</v>
      </c>
      <c r="D83" s="28">
        <f>總成績!D83</f>
        <v>0</v>
      </c>
      <c r="E83" s="28">
        <f>總成績!E83</f>
        <v>0</v>
      </c>
      <c r="F83" s="77"/>
      <c r="G83" s="77"/>
      <c r="H83" s="77"/>
      <c r="I83" s="77"/>
      <c r="J83" s="77"/>
      <c r="K83" s="77"/>
      <c r="L83" s="77"/>
      <c r="M83" s="77"/>
    </row>
    <row r="84" spans="1:13">
      <c r="A84" s="28">
        <f>總成績!A84</f>
        <v>0</v>
      </c>
      <c r="B84" s="28">
        <f>總成績!B84</f>
        <v>0</v>
      </c>
      <c r="C84" s="28">
        <f>總成績!C84</f>
        <v>0</v>
      </c>
      <c r="D84" s="28">
        <f>總成績!D84</f>
        <v>0</v>
      </c>
      <c r="E84" s="28">
        <f>總成績!E84</f>
        <v>0</v>
      </c>
      <c r="F84" s="77"/>
      <c r="G84" s="77"/>
      <c r="H84" s="77"/>
      <c r="I84" s="77"/>
      <c r="J84" s="77"/>
      <c r="K84" s="77"/>
      <c r="L84" s="77"/>
      <c r="M84" s="77"/>
    </row>
    <row r="85" spans="1:13">
      <c r="A85" s="28">
        <f>總成績!A85</f>
        <v>0</v>
      </c>
      <c r="B85" s="28">
        <f>總成績!B85</f>
        <v>0</v>
      </c>
      <c r="C85" s="28">
        <f>總成績!C85</f>
        <v>0</v>
      </c>
      <c r="D85" s="28">
        <f>總成績!D85</f>
        <v>0</v>
      </c>
      <c r="E85" s="28">
        <f>總成績!E85</f>
        <v>0</v>
      </c>
      <c r="F85" s="77"/>
      <c r="G85" s="77"/>
      <c r="H85" s="77"/>
      <c r="I85" s="77"/>
      <c r="J85" s="77"/>
      <c r="K85" s="77"/>
      <c r="L85" s="77"/>
      <c r="M85" s="77"/>
    </row>
    <row r="86" spans="1:13">
      <c r="A86" s="28">
        <f>總成績!A86</f>
        <v>0</v>
      </c>
      <c r="B86" s="28">
        <f>總成績!B86</f>
        <v>0</v>
      </c>
      <c r="C86" s="28">
        <f>總成績!C86</f>
        <v>0</v>
      </c>
      <c r="D86" s="28">
        <f>總成績!D86</f>
        <v>0</v>
      </c>
      <c r="E86" s="28">
        <f>總成績!E86</f>
        <v>0</v>
      </c>
      <c r="F86" s="77"/>
      <c r="G86" s="77"/>
      <c r="H86" s="77"/>
      <c r="I86" s="77"/>
      <c r="J86" s="77"/>
      <c r="K86" s="77"/>
      <c r="L86" s="77"/>
      <c r="M86" s="77"/>
    </row>
    <row r="87" spans="1:13">
      <c r="A87" s="28">
        <f>總成績!A87</f>
        <v>0</v>
      </c>
      <c r="B87" s="28">
        <f>總成績!B87</f>
        <v>0</v>
      </c>
      <c r="C87" s="28">
        <f>總成績!C87</f>
        <v>0</v>
      </c>
      <c r="D87" s="28">
        <f>總成績!D87</f>
        <v>0</v>
      </c>
      <c r="E87" s="28">
        <f>總成績!E87</f>
        <v>0</v>
      </c>
      <c r="F87" s="77"/>
      <c r="G87" s="77"/>
      <c r="H87" s="77"/>
      <c r="I87" s="77"/>
      <c r="J87" s="77"/>
      <c r="K87" s="77"/>
      <c r="L87" s="77"/>
      <c r="M87" s="77"/>
    </row>
    <row r="88" spans="1:13">
      <c r="A88" s="28">
        <f>總成績!A88</f>
        <v>0</v>
      </c>
      <c r="B88" s="28">
        <f>總成績!B88</f>
        <v>0</v>
      </c>
      <c r="C88" s="28">
        <f>總成績!C88</f>
        <v>0</v>
      </c>
      <c r="D88" s="28">
        <f>總成績!D88</f>
        <v>0</v>
      </c>
      <c r="E88" s="28">
        <f>總成績!E88</f>
        <v>0</v>
      </c>
      <c r="F88" s="77"/>
      <c r="G88" s="77"/>
      <c r="H88" s="77"/>
      <c r="I88" s="77"/>
      <c r="J88" s="77"/>
      <c r="K88" s="77"/>
      <c r="L88" s="77"/>
      <c r="M88" s="77"/>
    </row>
    <row r="89" spans="1:13">
      <c r="A89" s="28">
        <f>總成績!A89</f>
        <v>0</v>
      </c>
      <c r="B89" s="28">
        <f>總成績!B89</f>
        <v>0</v>
      </c>
      <c r="C89" s="28">
        <f>總成績!C89</f>
        <v>0</v>
      </c>
      <c r="D89" s="28">
        <f>總成績!D89</f>
        <v>0</v>
      </c>
      <c r="E89" s="28">
        <f>總成績!E89</f>
        <v>0</v>
      </c>
      <c r="F89" s="77"/>
      <c r="G89" s="77"/>
      <c r="H89" s="77"/>
      <c r="I89" s="77"/>
      <c r="J89" s="77"/>
      <c r="K89" s="77"/>
      <c r="L89" s="77"/>
      <c r="M89" s="77"/>
    </row>
    <row r="90" spans="1:13">
      <c r="A90" s="28">
        <f>總成績!A90</f>
        <v>0</v>
      </c>
      <c r="B90" s="28">
        <f>總成績!B90</f>
        <v>0</v>
      </c>
      <c r="C90" s="28">
        <f>總成績!C90</f>
        <v>0</v>
      </c>
      <c r="D90" s="28">
        <f>總成績!D90</f>
        <v>0</v>
      </c>
      <c r="E90" s="28">
        <f>總成績!E90</f>
        <v>0</v>
      </c>
      <c r="F90" s="77"/>
      <c r="G90" s="77"/>
      <c r="H90" s="77"/>
      <c r="I90" s="77"/>
      <c r="J90" s="77"/>
      <c r="K90" s="77"/>
      <c r="L90" s="77"/>
      <c r="M90" s="77"/>
    </row>
    <row r="91" spans="1:13">
      <c r="A91" s="28">
        <f>總成績!A91</f>
        <v>0</v>
      </c>
      <c r="B91" s="28">
        <f>總成績!B91</f>
        <v>0</v>
      </c>
      <c r="C91" s="28">
        <f>總成績!C91</f>
        <v>0</v>
      </c>
      <c r="D91" s="28">
        <f>總成績!D91</f>
        <v>0</v>
      </c>
      <c r="E91" s="28">
        <f>總成績!E91</f>
        <v>0</v>
      </c>
      <c r="F91" s="77"/>
      <c r="G91" s="77"/>
      <c r="H91" s="77"/>
      <c r="I91" s="77"/>
      <c r="J91" s="77"/>
      <c r="K91" s="77"/>
      <c r="L91" s="77"/>
      <c r="M91" s="77"/>
    </row>
    <row r="92" spans="1:13">
      <c r="A92" s="28">
        <f>總成績!A92</f>
        <v>0</v>
      </c>
      <c r="B92" s="28">
        <f>總成績!B92</f>
        <v>0</v>
      </c>
      <c r="C92" s="28">
        <f>總成績!C92</f>
        <v>0</v>
      </c>
      <c r="D92" s="28">
        <f>總成績!D92</f>
        <v>0</v>
      </c>
      <c r="E92" s="28">
        <f>總成績!E92</f>
        <v>0</v>
      </c>
      <c r="F92" s="77"/>
      <c r="G92" s="77"/>
      <c r="H92" s="77"/>
      <c r="I92" s="77"/>
      <c r="J92" s="77"/>
      <c r="K92" s="77"/>
      <c r="L92" s="77"/>
      <c r="M92" s="77"/>
    </row>
    <row r="93" spans="1:13">
      <c r="A93" s="28">
        <f>總成績!A93</f>
        <v>0</v>
      </c>
      <c r="B93" s="28">
        <f>總成績!B93</f>
        <v>0</v>
      </c>
      <c r="C93" s="28">
        <f>總成績!C93</f>
        <v>0</v>
      </c>
      <c r="D93" s="28">
        <f>總成績!D93</f>
        <v>0</v>
      </c>
      <c r="E93" s="28">
        <f>總成績!E93</f>
        <v>0</v>
      </c>
      <c r="F93" s="77"/>
      <c r="G93" s="77"/>
      <c r="H93" s="77"/>
      <c r="I93" s="77"/>
      <c r="J93" s="77"/>
      <c r="K93" s="77"/>
      <c r="L93" s="77"/>
      <c r="M93" s="77"/>
    </row>
    <row r="94" spans="1:13">
      <c r="A94" s="28">
        <f>總成績!A94</f>
        <v>0</v>
      </c>
      <c r="B94" s="28">
        <f>總成績!B94</f>
        <v>0</v>
      </c>
      <c r="C94" s="28">
        <f>總成績!C94</f>
        <v>0</v>
      </c>
      <c r="D94" s="28">
        <f>總成績!D94</f>
        <v>0</v>
      </c>
      <c r="E94" s="28">
        <f>總成績!E94</f>
        <v>0</v>
      </c>
      <c r="F94" s="77"/>
      <c r="G94" s="77"/>
      <c r="H94" s="77"/>
      <c r="I94" s="77"/>
      <c r="J94" s="77"/>
      <c r="K94" s="77"/>
      <c r="L94" s="77"/>
      <c r="M94" s="77"/>
    </row>
    <row r="95" spans="1:13">
      <c r="A95" s="28">
        <f>總成績!A95</f>
        <v>0</v>
      </c>
      <c r="B95" s="28">
        <f>總成績!B95</f>
        <v>0</v>
      </c>
      <c r="C95" s="28">
        <f>總成績!C95</f>
        <v>0</v>
      </c>
      <c r="D95" s="28">
        <f>總成績!D95</f>
        <v>0</v>
      </c>
      <c r="E95" s="28">
        <f>總成績!E95</f>
        <v>0</v>
      </c>
      <c r="F95" s="77"/>
      <c r="G95" s="77"/>
      <c r="H95" s="77"/>
      <c r="I95" s="77"/>
      <c r="J95" s="77"/>
      <c r="K95" s="77"/>
      <c r="L95" s="77"/>
      <c r="M95" s="77"/>
    </row>
    <row r="96" spans="1:13">
      <c r="A96" s="28">
        <f>總成績!A96</f>
        <v>0</v>
      </c>
      <c r="B96" s="28">
        <f>總成績!B96</f>
        <v>0</v>
      </c>
      <c r="C96" s="28">
        <f>總成績!C96</f>
        <v>0</v>
      </c>
      <c r="D96" s="28">
        <f>總成績!D96</f>
        <v>0</v>
      </c>
      <c r="E96" s="28">
        <f>總成績!E96</f>
        <v>0</v>
      </c>
      <c r="F96" s="77"/>
      <c r="G96" s="77"/>
      <c r="H96" s="77"/>
      <c r="I96" s="77"/>
      <c r="J96" s="77"/>
      <c r="K96" s="77"/>
      <c r="L96" s="77"/>
      <c r="M96" s="77"/>
    </row>
    <row r="97" spans="1:13">
      <c r="A97" s="28">
        <f>總成績!A97</f>
        <v>0</v>
      </c>
      <c r="B97" s="28">
        <f>總成績!B97</f>
        <v>0</v>
      </c>
      <c r="C97" s="28">
        <f>總成績!C97</f>
        <v>0</v>
      </c>
      <c r="D97" s="28">
        <f>總成績!D97</f>
        <v>0</v>
      </c>
      <c r="E97" s="28">
        <f>總成績!E97</f>
        <v>0</v>
      </c>
      <c r="F97" s="77"/>
      <c r="G97" s="77"/>
      <c r="H97" s="77"/>
      <c r="I97" s="77"/>
      <c r="J97" s="77"/>
      <c r="K97" s="77"/>
      <c r="L97" s="77"/>
      <c r="M97" s="77"/>
    </row>
    <row r="98" spans="1:13">
      <c r="A98" s="28">
        <f>總成績!A98</f>
        <v>0</v>
      </c>
      <c r="B98" s="28">
        <f>總成績!B98</f>
        <v>0</v>
      </c>
      <c r="C98" s="28">
        <f>總成績!C98</f>
        <v>0</v>
      </c>
      <c r="D98" s="28">
        <f>總成績!D98</f>
        <v>0</v>
      </c>
      <c r="E98" s="28">
        <f>總成績!E98</f>
        <v>0</v>
      </c>
      <c r="F98" s="77"/>
      <c r="G98" s="77"/>
      <c r="H98" s="77"/>
      <c r="I98" s="77"/>
      <c r="J98" s="77"/>
      <c r="K98" s="77"/>
      <c r="L98" s="77"/>
      <c r="M98" s="77"/>
    </row>
    <row r="99" spans="1:13">
      <c r="A99" s="28">
        <f>總成績!A99</f>
        <v>0</v>
      </c>
      <c r="B99" s="28">
        <f>總成績!B99</f>
        <v>0</v>
      </c>
      <c r="C99" s="28">
        <f>總成績!C99</f>
        <v>0</v>
      </c>
      <c r="D99" s="28">
        <f>總成績!D99</f>
        <v>0</v>
      </c>
      <c r="E99" s="28">
        <f>總成績!E99</f>
        <v>0</v>
      </c>
      <c r="F99" s="77"/>
      <c r="G99" s="77"/>
      <c r="H99" s="77"/>
      <c r="I99" s="77"/>
      <c r="J99" s="77"/>
      <c r="K99" s="77"/>
      <c r="L99" s="77"/>
      <c r="M99" s="77"/>
    </row>
    <row r="100" spans="1:13">
      <c r="A100" s="28">
        <f>總成績!A100</f>
        <v>0</v>
      </c>
      <c r="B100" s="28">
        <f>總成績!B100</f>
        <v>0</v>
      </c>
      <c r="C100" s="28">
        <f>總成績!C100</f>
        <v>0</v>
      </c>
      <c r="D100" s="28">
        <f>總成績!D100</f>
        <v>0</v>
      </c>
      <c r="E100" s="28">
        <f>總成績!E100</f>
        <v>0</v>
      </c>
      <c r="F100" s="77"/>
      <c r="G100" s="77"/>
      <c r="H100" s="77"/>
      <c r="I100" s="77"/>
      <c r="J100" s="77"/>
      <c r="K100" s="77"/>
      <c r="L100" s="77"/>
      <c r="M100" s="77"/>
    </row>
    <row r="101" spans="1:13">
      <c r="A101" s="28">
        <f>總成績!A101</f>
        <v>0</v>
      </c>
      <c r="B101" s="28">
        <f>總成績!B101</f>
        <v>0</v>
      </c>
      <c r="C101" s="28">
        <f>總成績!C101</f>
        <v>0</v>
      </c>
      <c r="D101" s="28">
        <f>總成績!D101</f>
        <v>0</v>
      </c>
      <c r="E101" s="28">
        <f>總成績!E101</f>
        <v>0</v>
      </c>
      <c r="F101" s="77"/>
      <c r="G101" s="77"/>
      <c r="H101" s="77"/>
      <c r="I101" s="77"/>
      <c r="J101" s="77"/>
      <c r="K101" s="77"/>
      <c r="L101" s="77"/>
      <c r="M101" s="77"/>
    </row>
    <row r="102" spans="1:13">
      <c r="A102" s="28">
        <f>總成績!A102</f>
        <v>0</v>
      </c>
      <c r="B102" s="28">
        <f>總成績!B102</f>
        <v>0</v>
      </c>
      <c r="C102" s="28">
        <f>總成績!C102</f>
        <v>0</v>
      </c>
      <c r="D102" s="28">
        <f>總成績!D102</f>
        <v>0</v>
      </c>
      <c r="E102" s="28">
        <f>總成績!E102</f>
        <v>0</v>
      </c>
      <c r="F102" s="77"/>
      <c r="G102" s="77"/>
      <c r="H102" s="77"/>
      <c r="I102" s="77"/>
      <c r="J102" s="77"/>
      <c r="K102" s="77"/>
      <c r="L102" s="77"/>
      <c r="M102" s="77"/>
    </row>
    <row r="103" spans="1:13">
      <c r="A103" s="28">
        <f>總成績!A103</f>
        <v>0</v>
      </c>
      <c r="B103" s="28">
        <f>總成績!B103</f>
        <v>0</v>
      </c>
      <c r="C103" s="28">
        <f>總成績!C103</f>
        <v>0</v>
      </c>
      <c r="D103" s="28">
        <f>總成績!D103</f>
        <v>0</v>
      </c>
      <c r="E103" s="28">
        <f>總成績!E103</f>
        <v>0</v>
      </c>
      <c r="F103" s="77"/>
      <c r="G103" s="77"/>
      <c r="H103" s="77"/>
      <c r="I103" s="77"/>
      <c r="J103" s="77"/>
      <c r="K103" s="77"/>
      <c r="L103" s="77"/>
      <c r="M103" s="77"/>
    </row>
    <row r="104" spans="1:13">
      <c r="A104" s="28">
        <f>總成績!A104</f>
        <v>0</v>
      </c>
      <c r="B104" s="28">
        <f>總成績!B104</f>
        <v>0</v>
      </c>
      <c r="C104" s="28">
        <f>總成績!C104</f>
        <v>0</v>
      </c>
      <c r="D104" s="28">
        <f>總成績!D104</f>
        <v>0</v>
      </c>
      <c r="E104" s="28">
        <f>總成績!E104</f>
        <v>0</v>
      </c>
      <c r="F104" s="77"/>
      <c r="G104" s="77"/>
      <c r="H104" s="77"/>
      <c r="I104" s="77"/>
      <c r="J104" s="77"/>
      <c r="K104" s="77"/>
      <c r="L104" s="77"/>
      <c r="M104" s="77"/>
    </row>
    <row r="105" spans="1:13">
      <c r="A105" s="28">
        <f>總成績!A105</f>
        <v>0</v>
      </c>
      <c r="B105" s="28">
        <f>總成績!B105</f>
        <v>0</v>
      </c>
      <c r="C105" s="28">
        <f>總成績!C105</f>
        <v>0</v>
      </c>
      <c r="D105" s="28">
        <f>總成績!D105</f>
        <v>0</v>
      </c>
      <c r="E105" s="28">
        <f>總成績!E105</f>
        <v>0</v>
      </c>
      <c r="F105" s="77"/>
      <c r="G105" s="77"/>
      <c r="H105" s="77"/>
      <c r="I105" s="77"/>
      <c r="J105" s="77"/>
      <c r="K105" s="77"/>
      <c r="L105" s="77"/>
      <c r="M105" s="77"/>
    </row>
    <row r="106" spans="1:13">
      <c r="A106" s="28">
        <f>總成績!A106</f>
        <v>0</v>
      </c>
      <c r="B106" s="28">
        <f>總成績!B106</f>
        <v>0</v>
      </c>
      <c r="C106" s="28">
        <f>總成績!C106</f>
        <v>0</v>
      </c>
      <c r="D106" s="28">
        <f>總成績!D106</f>
        <v>0</v>
      </c>
      <c r="E106" s="28">
        <f>總成績!E106</f>
        <v>0</v>
      </c>
      <c r="F106" s="77"/>
      <c r="G106" s="77"/>
      <c r="H106" s="77"/>
      <c r="I106" s="77"/>
      <c r="J106" s="77"/>
      <c r="K106" s="77"/>
      <c r="L106" s="77"/>
      <c r="M106" s="77"/>
    </row>
    <row r="107" spans="1:13">
      <c r="A107" s="28">
        <f>總成績!A107</f>
        <v>0</v>
      </c>
      <c r="B107" s="28">
        <f>總成績!B107</f>
        <v>0</v>
      </c>
      <c r="C107" s="28">
        <f>總成績!C107</f>
        <v>0</v>
      </c>
      <c r="D107" s="28">
        <f>總成績!D107</f>
        <v>0</v>
      </c>
      <c r="E107" s="28">
        <f>總成績!E107</f>
        <v>0</v>
      </c>
      <c r="F107" s="77"/>
      <c r="G107" s="77"/>
      <c r="H107" s="77"/>
      <c r="I107" s="77"/>
      <c r="J107" s="77"/>
      <c r="K107" s="77"/>
      <c r="L107" s="77"/>
      <c r="M107" s="77"/>
    </row>
    <row r="108" spans="1:13">
      <c r="A108" s="28">
        <f>總成績!A108</f>
        <v>0</v>
      </c>
      <c r="B108" s="28">
        <f>總成績!B108</f>
        <v>0</v>
      </c>
      <c r="C108" s="28">
        <f>總成績!C108</f>
        <v>0</v>
      </c>
      <c r="D108" s="28">
        <f>總成績!D108</f>
        <v>0</v>
      </c>
      <c r="E108" s="28">
        <f>總成績!E108</f>
        <v>0</v>
      </c>
      <c r="F108" s="77"/>
      <c r="G108" s="77"/>
      <c r="H108" s="77"/>
      <c r="I108" s="77"/>
      <c r="J108" s="77"/>
      <c r="K108" s="77"/>
      <c r="L108" s="77"/>
      <c r="M108" s="77"/>
    </row>
    <row r="109" spans="1:13">
      <c r="A109" s="28">
        <f>總成績!A109</f>
        <v>0</v>
      </c>
      <c r="B109" s="28">
        <f>總成績!B109</f>
        <v>0</v>
      </c>
      <c r="C109" s="28">
        <f>總成績!C109</f>
        <v>0</v>
      </c>
      <c r="D109" s="28">
        <f>總成績!D109</f>
        <v>0</v>
      </c>
      <c r="E109" s="28">
        <f>總成績!E109</f>
        <v>0</v>
      </c>
      <c r="F109" s="77"/>
      <c r="G109" s="77"/>
      <c r="H109" s="77"/>
      <c r="I109" s="77"/>
      <c r="J109" s="77"/>
      <c r="K109" s="77"/>
      <c r="L109" s="77"/>
      <c r="M109" s="77"/>
    </row>
    <row r="110" spans="1:13">
      <c r="A110" s="28">
        <f>總成績!A110</f>
        <v>0</v>
      </c>
      <c r="B110" s="28">
        <f>總成績!B110</f>
        <v>0</v>
      </c>
      <c r="C110" s="28">
        <f>總成績!C110</f>
        <v>0</v>
      </c>
      <c r="D110" s="28">
        <f>總成績!D110</f>
        <v>0</v>
      </c>
      <c r="E110" s="28">
        <f>總成績!E110</f>
        <v>0</v>
      </c>
      <c r="F110" s="77"/>
      <c r="G110" s="77"/>
      <c r="H110" s="77"/>
      <c r="I110" s="77"/>
      <c r="J110" s="77"/>
      <c r="K110" s="77"/>
      <c r="L110" s="77"/>
      <c r="M110" s="77"/>
    </row>
  </sheetData>
  <sheetProtection algorithmName="SHA-512" hashValue="1bxlpvKnLcHhlWH3g+Pz7aVXX62YWycHCxywyeB0rvzztsgiVkHQX0FMVDXlzvuj37UAMMz1iz9C7rOkhW+GdA==" saltValue="T+9SLe+gvuDbu2RzPdgwyA==" spinCount="100000" sheet="1" objects="1" scenarios="1" formatCells="0" formatColumns="0" formatRows="0" insertRows="0" deleteRows="0"/>
  <mergeCells count="2">
    <mergeCell ref="F2:L2"/>
    <mergeCell ref="A1:L1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pane ySplit="9" topLeftCell="A10" activePane="bottomLeft" state="frozen"/>
      <selection pane="bottomLeft" activeCell="I25" sqref="I25"/>
    </sheetView>
  </sheetViews>
  <sheetFormatPr defaultRowHeight="16.5"/>
  <sheetData>
    <row r="1" spans="1:9" s="6" customFormat="1" ht="17.25" thickBot="1"/>
    <row r="2" spans="1:9">
      <c r="A2" s="84" t="s">
        <v>56</v>
      </c>
      <c r="B2" s="118" t="s">
        <v>57</v>
      </c>
      <c r="C2" s="118"/>
      <c r="D2" s="118" t="s">
        <v>58</v>
      </c>
      <c r="E2" s="118"/>
      <c r="F2" s="118" t="s">
        <v>59</v>
      </c>
      <c r="G2" s="119"/>
    </row>
    <row r="3" spans="1:9" ht="17.25" thickBot="1">
      <c r="A3" s="85">
        <f>COUNTA(總成績!$A$5:$A$110)</f>
        <v>0</v>
      </c>
      <c r="B3" s="86" t="s">
        <v>60</v>
      </c>
      <c r="C3" s="86" t="s">
        <v>61</v>
      </c>
      <c r="D3" s="86" t="s">
        <v>60</v>
      </c>
      <c r="E3" s="86" t="s">
        <v>62</v>
      </c>
      <c r="F3" s="86" t="s">
        <v>63</v>
      </c>
      <c r="G3" s="87" t="s">
        <v>61</v>
      </c>
      <c r="I3" s="88" t="s">
        <v>64</v>
      </c>
    </row>
    <row r="4" spans="1:9">
      <c r="A4" s="84" t="s">
        <v>65</v>
      </c>
      <c r="B4" s="89" t="e">
        <f>COUNTIF(總成績!$F$5:$F$110,1)/$A$3</f>
        <v>#DIV/0!</v>
      </c>
      <c r="C4" s="90">
        <f>COUNTIF(總成績!$F$5:$F$110,1)</f>
        <v>1</v>
      </c>
      <c r="D4" s="89" t="e">
        <f>COUNTIF(總成績!$F$5:$F$110,2)/$A$3</f>
        <v>#DIV/0!</v>
      </c>
      <c r="E4" s="90">
        <f>COUNTIF(總成績!$F$5:$F$110,2)</f>
        <v>0</v>
      </c>
      <c r="F4" s="89" t="e">
        <f>COUNTIF(總成績!$F$5:$F$110,3)/$A$3</f>
        <v>#DIV/0!</v>
      </c>
      <c r="G4" s="91">
        <f>COUNTIF(總成績!$F$5:$F$110,3)</f>
        <v>0</v>
      </c>
      <c r="H4" t="s">
        <v>66</v>
      </c>
      <c r="I4" s="92" t="e">
        <f>D4+F4</f>
        <v>#DIV/0!</v>
      </c>
    </row>
    <row r="5" spans="1:9">
      <c r="A5" s="93" t="s">
        <v>67</v>
      </c>
      <c r="B5" s="94" t="e">
        <f>COUNTIF(總成績!$G$5:$G$110,1)/$A$3</f>
        <v>#DIV/0!</v>
      </c>
      <c r="C5" s="95">
        <f>COUNTIF(總成績!$G$5:$G$110,1)</f>
        <v>0</v>
      </c>
      <c r="D5" s="94" t="e">
        <f>COUNTIF(總成績!$G$5:$G$110,2)/$A$3</f>
        <v>#DIV/0!</v>
      </c>
      <c r="E5" s="95">
        <f>COUNTIF(總成績!$G$5:$G$110,2)</f>
        <v>1</v>
      </c>
      <c r="F5" s="94" t="e">
        <f>COUNTIF(總成績!$G$5:$G$110,3)/$A$3</f>
        <v>#DIV/0!</v>
      </c>
      <c r="G5" s="96">
        <f>COUNTIF(總成績!$G$5:$G$110,3)</f>
        <v>0</v>
      </c>
      <c r="H5" t="s">
        <v>68</v>
      </c>
      <c r="I5" s="92" t="e">
        <f t="shared" ref="I5:I9" si="0">D5+F5</f>
        <v>#DIV/0!</v>
      </c>
    </row>
    <row r="6" spans="1:9">
      <c r="A6" s="93" t="s">
        <v>69</v>
      </c>
      <c r="B6" s="94" t="e">
        <f>COUNTIF(總成績!$J$5:$J$110,1)/$A$3</f>
        <v>#DIV/0!</v>
      </c>
      <c r="C6" s="95">
        <f>COUNTIF(總成績!$J$5:$J$110,1)</f>
        <v>0</v>
      </c>
      <c r="D6" s="94" t="e">
        <f>COUNTIF(總成績!$J$5:$J$110,2)/$A$3</f>
        <v>#DIV/0!</v>
      </c>
      <c r="E6" s="95">
        <f>COUNTIF(總成績!$J$5:$J$110,2)</f>
        <v>0</v>
      </c>
      <c r="F6" s="94" t="e">
        <f>COUNTIF(總成績!$J$5:$J$110,3)/$A$3</f>
        <v>#DIV/0!</v>
      </c>
      <c r="G6" s="96">
        <f>COUNTIF(總成績!$J$5:$J$110,3)</f>
        <v>0</v>
      </c>
      <c r="H6" t="s">
        <v>70</v>
      </c>
      <c r="I6" s="92" t="e">
        <f t="shared" si="0"/>
        <v>#DIV/0!</v>
      </c>
    </row>
    <row r="7" spans="1:9">
      <c r="A7" s="93" t="s">
        <v>8</v>
      </c>
      <c r="B7" s="94" t="e">
        <f>COUNTIF(總成績!$K$5:$K$110,1)/$A$3</f>
        <v>#DIV/0!</v>
      </c>
      <c r="C7" s="95">
        <f>COUNTIF(總成績!$K$5:$K$110,1)</f>
        <v>0</v>
      </c>
      <c r="D7" s="94" t="e">
        <f>COUNTIF(總成績!$K$5:$K$110,2)/$A$3</f>
        <v>#DIV/0!</v>
      </c>
      <c r="E7" s="95">
        <f>COUNTIF(總成績!$K$5:$K$110,2)</f>
        <v>0</v>
      </c>
      <c r="F7" s="94" t="e">
        <f>COUNTIF(總成績!$K$5:$K$110,3)/$A$3</f>
        <v>#DIV/0!</v>
      </c>
      <c r="G7" s="96">
        <f>COUNTIF(總成績!$K$5:$K$110,3)</f>
        <v>0</v>
      </c>
      <c r="H7" t="s">
        <v>71</v>
      </c>
      <c r="I7" s="92" t="e">
        <f t="shared" si="0"/>
        <v>#DIV/0!</v>
      </c>
    </row>
    <row r="8" spans="1:9">
      <c r="A8" s="93" t="s">
        <v>72</v>
      </c>
      <c r="B8" s="94" t="e">
        <f>COUNTIF(總成績!$L$5:$L$110,1)/$A$3</f>
        <v>#DIV/0!</v>
      </c>
      <c r="C8" s="95">
        <f>COUNTIF(總成績!$L$5:$L$110,1)</f>
        <v>0</v>
      </c>
      <c r="D8" s="94" t="e">
        <f>COUNTIF(總成績!$L$5:$L$110,2)/$A$3</f>
        <v>#DIV/0!</v>
      </c>
      <c r="E8" s="95">
        <f>COUNTIF(總成績!$L$5:$L$110,2)</f>
        <v>0</v>
      </c>
      <c r="F8" s="94" t="e">
        <f>COUNTIF(總成績!$L$5:$L$110,3)/$A$3</f>
        <v>#DIV/0!</v>
      </c>
      <c r="G8" s="96">
        <f>COUNTIF(總成績!$L$5:$L$110,3)</f>
        <v>0</v>
      </c>
      <c r="H8" t="s">
        <v>73</v>
      </c>
      <c r="I8" s="92" t="e">
        <f t="shared" si="0"/>
        <v>#DIV/0!</v>
      </c>
    </row>
    <row r="9" spans="1:9" ht="17.25" thickBot="1">
      <c r="A9" s="97" t="s">
        <v>74</v>
      </c>
      <c r="B9" s="98" t="e">
        <f>COUNTIF(總成績!$H$5:$H$110,1)/$A$3</f>
        <v>#DIV/0!</v>
      </c>
      <c r="C9" s="95">
        <f>COUNTIF(總成績!$H$5:$H$110,1)</f>
        <v>0</v>
      </c>
      <c r="D9" s="98" t="e">
        <f>COUNTIF(總成績!$H$5:$H$110,2)/$A$3</f>
        <v>#DIV/0!</v>
      </c>
      <c r="E9" s="99">
        <f>COUNTIF(總成績!$H$5:$H$110,2)</f>
        <v>0</v>
      </c>
      <c r="F9" s="98" t="e">
        <f>COUNTIF(總成績!$H$5:$H$110,3)/$A$3</f>
        <v>#DIV/0!</v>
      </c>
      <c r="G9" s="100">
        <f>COUNTIF(總成績!$H$5:$H$110,3)</f>
        <v>1</v>
      </c>
      <c r="H9" t="s">
        <v>75</v>
      </c>
      <c r="I9" s="92" t="e">
        <f t="shared" si="0"/>
        <v>#DIV/0!</v>
      </c>
    </row>
  </sheetData>
  <sheetProtection selectLockedCells="1"/>
  <mergeCells count="3">
    <mergeCell ref="B2:C2"/>
    <mergeCell ref="D2:E2"/>
    <mergeCell ref="F2:G2"/>
  </mergeCells>
  <phoneticPr fontId="5" type="noConversion"/>
  <conditionalFormatting sqref="I4:I9">
    <cfRule type="cellIs" dxfId="0" priority="1" operator="lessThan">
      <formula>0.8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1</vt:i4>
      </vt:variant>
    </vt:vector>
  </HeadingPairs>
  <TitlesOfParts>
    <vt:vector size="7" baseType="lpstr">
      <vt:lpstr>LO說明</vt:lpstr>
      <vt:lpstr>總成績</vt:lpstr>
      <vt:lpstr>專題指導教授</vt:lpstr>
      <vt:lpstr>專題評審委員</vt:lpstr>
      <vt:lpstr>專題學生互評</vt:lpstr>
      <vt:lpstr>比例計算</vt:lpstr>
      <vt:lpstr>專題指導教授!Print_Area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2020-11-13T03:39:58Z</dcterms:created>
  <dcterms:modified xsi:type="dcterms:W3CDTF">2021-11-16T07:01:07Z</dcterms:modified>
</cp:coreProperties>
</file>